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\Documents\1. Work\2. WONOPETE\4. TikTok\"/>
    </mc:Choice>
  </mc:AlternateContent>
  <xr:revisionPtr revIDLastSave="0" documentId="13_ncr:1_{11DB0694-84E3-4FCF-8829-CEAFDC9A135C}" xr6:coauthVersionLast="47" xr6:coauthVersionMax="47" xr10:uidLastSave="{00000000-0000-0000-0000-000000000000}"/>
  <bookViews>
    <workbookView xWindow="-93" yWindow="-93" windowWidth="25786" windowHeight="13866" xr2:uid="{A44E5D7E-5DB1-47C1-A341-7C87915E2F91}"/>
  </bookViews>
  <sheets>
    <sheet name="Table" sheetId="2" r:id="rId1"/>
    <sheet name="Rate Asuransi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1" l="1"/>
  <c r="A12" i="1"/>
  <c r="H2" i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V3" i="1" s="1"/>
  <c r="F4" i="1"/>
  <c r="F6" i="2"/>
  <c r="G6" i="2" s="1"/>
  <c r="G5" i="2"/>
  <c r="H4" i="2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1" i="1"/>
  <c r="A10" i="1"/>
  <c r="A9" i="1"/>
  <c r="A8" i="1"/>
  <c r="A7" i="1"/>
  <c r="A6" i="1"/>
  <c r="A5" i="1"/>
  <c r="A4" i="1"/>
  <c r="A3" i="1"/>
  <c r="K4" i="1" l="1"/>
  <c r="K3" i="1"/>
  <c r="L3" i="1"/>
  <c r="O3" i="1"/>
  <c r="Q3" i="1"/>
  <c r="R3" i="1"/>
  <c r="J3" i="1"/>
  <c r="F5" i="1"/>
  <c r="U4" i="1"/>
  <c r="I4" i="1"/>
  <c r="H4" i="1"/>
  <c r="T4" i="1"/>
  <c r="S4" i="1"/>
  <c r="G4" i="1"/>
  <c r="R4" i="1"/>
  <c r="Q4" i="1"/>
  <c r="P4" i="1"/>
  <c r="O4" i="1"/>
  <c r="N4" i="1"/>
  <c r="M4" i="1"/>
  <c r="L4" i="1"/>
  <c r="V4" i="1"/>
  <c r="J4" i="1"/>
  <c r="M3" i="1"/>
  <c r="N3" i="1"/>
  <c r="P3" i="1"/>
  <c r="H3" i="1"/>
  <c r="T3" i="1"/>
  <c r="S3" i="1"/>
  <c r="I3" i="1"/>
  <c r="U3" i="1"/>
  <c r="H5" i="2"/>
  <c r="H6" i="2"/>
  <c r="I4" i="2"/>
  <c r="F7" i="2"/>
  <c r="G7" i="2" s="1"/>
  <c r="F6" i="1" l="1"/>
  <c r="Q5" i="1"/>
  <c r="O5" i="1"/>
  <c r="N5" i="1"/>
  <c r="M5" i="1"/>
  <c r="L5" i="1"/>
  <c r="K5" i="1"/>
  <c r="V5" i="1"/>
  <c r="J5" i="1"/>
  <c r="U5" i="1"/>
  <c r="I5" i="1"/>
  <c r="T5" i="1"/>
  <c r="H5" i="1"/>
  <c r="R5" i="1"/>
  <c r="P5" i="1"/>
  <c r="G5" i="1"/>
  <c r="S5" i="1"/>
  <c r="I7" i="2"/>
  <c r="H7" i="2"/>
  <c r="I6" i="2"/>
  <c r="I5" i="2"/>
  <c r="J4" i="2"/>
  <c r="F8" i="2"/>
  <c r="H8" i="2" s="1"/>
  <c r="I8" i="2"/>
  <c r="F7" i="1" l="1"/>
  <c r="M6" i="1"/>
  <c r="K6" i="1"/>
  <c r="V6" i="1"/>
  <c r="J6" i="1"/>
  <c r="U6" i="1"/>
  <c r="I6" i="1"/>
  <c r="G6" i="1"/>
  <c r="T6" i="1"/>
  <c r="H6" i="1"/>
  <c r="S6" i="1"/>
  <c r="R6" i="1"/>
  <c r="Q6" i="1"/>
  <c r="P6" i="1"/>
  <c r="N6" i="1"/>
  <c r="L6" i="1"/>
  <c r="O6" i="1"/>
  <c r="J8" i="2"/>
  <c r="G8" i="2"/>
  <c r="J5" i="2"/>
  <c r="K4" i="2"/>
  <c r="J6" i="2"/>
  <c r="J7" i="2"/>
  <c r="F9" i="2"/>
  <c r="F10" i="2" s="1"/>
  <c r="H9" i="2"/>
  <c r="G9" i="2"/>
  <c r="I9" i="2"/>
  <c r="K9" i="2"/>
  <c r="J9" i="2"/>
  <c r="F8" i="1" l="1"/>
  <c r="U7" i="1"/>
  <c r="I7" i="1"/>
  <c r="T7" i="1"/>
  <c r="H7" i="1"/>
  <c r="S7" i="1"/>
  <c r="G7" i="1"/>
  <c r="R7" i="1"/>
  <c r="Q7" i="1"/>
  <c r="O7" i="1"/>
  <c r="P7" i="1"/>
  <c r="N7" i="1"/>
  <c r="M7" i="1"/>
  <c r="L7" i="1"/>
  <c r="V7" i="1"/>
  <c r="J7" i="1"/>
  <c r="K7" i="1"/>
  <c r="L4" i="2"/>
  <c r="L10" i="2" s="1"/>
  <c r="K5" i="2"/>
  <c r="K6" i="2"/>
  <c r="K7" i="2"/>
  <c r="K8" i="2"/>
  <c r="F11" i="2"/>
  <c r="K10" i="2"/>
  <c r="J10" i="2"/>
  <c r="I10" i="2"/>
  <c r="H10" i="2"/>
  <c r="G10" i="2"/>
  <c r="F9" i="1" l="1"/>
  <c r="Q8" i="1"/>
  <c r="O8" i="1"/>
  <c r="N8" i="1"/>
  <c r="M8" i="1"/>
  <c r="L8" i="1"/>
  <c r="K8" i="1"/>
  <c r="V8" i="1"/>
  <c r="J8" i="1"/>
  <c r="U8" i="1"/>
  <c r="I8" i="1"/>
  <c r="T8" i="1"/>
  <c r="H8" i="1"/>
  <c r="R8" i="1"/>
  <c r="P8" i="1"/>
  <c r="S8" i="1"/>
  <c r="G8" i="1"/>
  <c r="L6" i="2"/>
  <c r="L5" i="2"/>
  <c r="L7" i="2"/>
  <c r="M4" i="2"/>
  <c r="L8" i="2"/>
  <c r="L9" i="2"/>
  <c r="L11" i="2"/>
  <c r="K11" i="2"/>
  <c r="J11" i="2"/>
  <c r="F12" i="2"/>
  <c r="I11" i="2"/>
  <c r="M11" i="2"/>
  <c r="H11" i="2"/>
  <c r="G11" i="2"/>
  <c r="F10" i="1" l="1"/>
  <c r="M9" i="1"/>
  <c r="L9" i="1"/>
  <c r="K9" i="1"/>
  <c r="V9" i="1"/>
  <c r="J9" i="1"/>
  <c r="U9" i="1"/>
  <c r="I9" i="1"/>
  <c r="S9" i="1"/>
  <c r="T9" i="1"/>
  <c r="H9" i="1"/>
  <c r="G9" i="1"/>
  <c r="R9" i="1"/>
  <c r="Q9" i="1"/>
  <c r="P9" i="1"/>
  <c r="N9" i="1"/>
  <c r="O9" i="1"/>
  <c r="M6" i="2"/>
  <c r="M5" i="2"/>
  <c r="M7" i="2"/>
  <c r="N4" i="2"/>
  <c r="M8" i="2"/>
  <c r="M9" i="2"/>
  <c r="M10" i="2"/>
  <c r="H12" i="2"/>
  <c r="G12" i="2"/>
  <c r="F13" i="2"/>
  <c r="I12" i="2"/>
  <c r="N12" i="2"/>
  <c r="M12" i="2"/>
  <c r="L12" i="2"/>
  <c r="K12" i="2"/>
  <c r="J12" i="2"/>
  <c r="F11" i="1" l="1"/>
  <c r="I10" i="1"/>
  <c r="T10" i="1"/>
  <c r="S10" i="1"/>
  <c r="G10" i="1"/>
  <c r="R10" i="1"/>
  <c r="Q10" i="1"/>
  <c r="P10" i="1"/>
  <c r="O10" i="1"/>
  <c r="N10" i="1"/>
  <c r="M10" i="1"/>
  <c r="L10" i="1"/>
  <c r="V10" i="1"/>
  <c r="J10" i="1"/>
  <c r="U10" i="1"/>
  <c r="H10" i="1"/>
  <c r="K10" i="1"/>
  <c r="N6" i="2"/>
  <c r="N5" i="2"/>
  <c r="N7" i="2"/>
  <c r="N8" i="2"/>
  <c r="O4" i="2"/>
  <c r="N9" i="2"/>
  <c r="N10" i="2"/>
  <c r="N11" i="2"/>
  <c r="F14" i="2"/>
  <c r="N13" i="2"/>
  <c r="M13" i="2"/>
  <c r="L13" i="2"/>
  <c r="K13" i="2"/>
  <c r="J13" i="2"/>
  <c r="I13" i="2"/>
  <c r="H13" i="2"/>
  <c r="G13" i="2"/>
  <c r="F12" i="1" l="1"/>
  <c r="Q11" i="1"/>
  <c r="P11" i="1"/>
  <c r="G11" i="1"/>
  <c r="O11" i="1"/>
  <c r="N11" i="1"/>
  <c r="M11" i="1"/>
  <c r="L11" i="1"/>
  <c r="K11" i="1"/>
  <c r="V11" i="1"/>
  <c r="J11" i="1"/>
  <c r="U11" i="1"/>
  <c r="I11" i="1"/>
  <c r="T11" i="1"/>
  <c r="H11" i="1"/>
  <c r="R11" i="1"/>
  <c r="S11" i="1"/>
  <c r="O6" i="2"/>
  <c r="O5" i="2"/>
  <c r="O7" i="2"/>
  <c r="O8" i="2"/>
  <c r="O9" i="2"/>
  <c r="O10" i="2"/>
  <c r="P4" i="2"/>
  <c r="O11" i="2"/>
  <c r="O12" i="2"/>
  <c r="O13" i="2"/>
  <c r="F15" i="2"/>
  <c r="L14" i="2"/>
  <c r="K14" i="2"/>
  <c r="J14" i="2"/>
  <c r="I14" i="2"/>
  <c r="M14" i="2"/>
  <c r="H14" i="2"/>
  <c r="G14" i="2"/>
  <c r="P14" i="2"/>
  <c r="O14" i="2"/>
  <c r="N14" i="2"/>
  <c r="F13" i="1" l="1"/>
  <c r="M12" i="1"/>
  <c r="K12" i="1"/>
  <c r="V12" i="1"/>
  <c r="J12" i="1"/>
  <c r="U12" i="1"/>
  <c r="I12" i="1"/>
  <c r="G12" i="1"/>
  <c r="T12" i="1"/>
  <c r="H12" i="1"/>
  <c r="S12" i="1"/>
  <c r="R12" i="1"/>
  <c r="Q12" i="1"/>
  <c r="P12" i="1"/>
  <c r="O12" i="1"/>
  <c r="N12" i="1"/>
  <c r="L12" i="1"/>
  <c r="P6" i="2"/>
  <c r="P5" i="2"/>
  <c r="P8" i="2"/>
  <c r="P7" i="2"/>
  <c r="P9" i="2"/>
  <c r="P10" i="2"/>
  <c r="P11" i="2"/>
  <c r="Q4" i="2"/>
  <c r="P12" i="2"/>
  <c r="P13" i="2"/>
  <c r="H15" i="2"/>
  <c r="G15" i="2"/>
  <c r="Q15" i="2"/>
  <c r="F16" i="2"/>
  <c r="I15" i="2"/>
  <c r="P15" i="2"/>
  <c r="N15" i="2"/>
  <c r="O15" i="2"/>
  <c r="M15" i="2"/>
  <c r="L15" i="2"/>
  <c r="K15" i="2"/>
  <c r="J15" i="2"/>
  <c r="F14" i="1" l="1"/>
  <c r="X14" i="1" s="1"/>
  <c r="U13" i="1"/>
  <c r="I13" i="1"/>
  <c r="H13" i="1"/>
  <c r="S13" i="1"/>
  <c r="G13" i="1"/>
  <c r="R13" i="1"/>
  <c r="Q13" i="1"/>
  <c r="O13" i="1"/>
  <c r="K13" i="1"/>
  <c r="P13" i="1"/>
  <c r="N13" i="1"/>
  <c r="M13" i="1"/>
  <c r="L13" i="1"/>
  <c r="V13" i="1"/>
  <c r="J13" i="1"/>
  <c r="T13" i="1"/>
  <c r="Q6" i="2"/>
  <c r="Q7" i="2"/>
  <c r="Q5" i="2"/>
  <c r="Q8" i="2"/>
  <c r="Q9" i="2"/>
  <c r="Q10" i="2"/>
  <c r="Q11" i="2"/>
  <c r="R4" i="2"/>
  <c r="Q12" i="2"/>
  <c r="Q13" i="2"/>
  <c r="Q14" i="2"/>
  <c r="P16" i="2"/>
  <c r="O16" i="2"/>
  <c r="N16" i="2"/>
  <c r="J16" i="2"/>
  <c r="M16" i="2"/>
  <c r="Q16" i="2"/>
  <c r="L16" i="2"/>
  <c r="K16" i="2"/>
  <c r="I16" i="2"/>
  <c r="H16" i="2"/>
  <c r="G16" i="2"/>
  <c r="F17" i="2"/>
  <c r="R16" i="2"/>
  <c r="F15" i="1" l="1"/>
  <c r="X15" i="1" s="1"/>
  <c r="R14" i="1"/>
  <c r="Q14" i="1"/>
  <c r="T14" i="1"/>
  <c r="G14" i="1"/>
  <c r="P14" i="1"/>
  <c r="O14" i="1"/>
  <c r="N14" i="1"/>
  <c r="I14" i="1"/>
  <c r="M14" i="1"/>
  <c r="L14" i="1"/>
  <c r="K14" i="1"/>
  <c r="V14" i="1"/>
  <c r="J14" i="1"/>
  <c r="U14" i="1"/>
  <c r="H14" i="1"/>
  <c r="S14" i="1"/>
  <c r="R6" i="2"/>
  <c r="R7" i="2"/>
  <c r="R5" i="2"/>
  <c r="R8" i="2"/>
  <c r="R9" i="2"/>
  <c r="R10" i="2"/>
  <c r="R11" i="2"/>
  <c r="R12" i="2"/>
  <c r="R13" i="2"/>
  <c r="S4" i="2"/>
  <c r="R14" i="2"/>
  <c r="R15" i="2"/>
  <c r="L17" i="2"/>
  <c r="K17" i="2"/>
  <c r="J17" i="2"/>
  <c r="I17" i="2"/>
  <c r="M17" i="2"/>
  <c r="H17" i="2"/>
  <c r="R17" i="2"/>
  <c r="S17" i="2"/>
  <c r="G17" i="2"/>
  <c r="Q17" i="2"/>
  <c r="P17" i="2"/>
  <c r="F18" i="2"/>
  <c r="O17" i="2"/>
  <c r="N17" i="2"/>
  <c r="W14" i="1" l="1"/>
  <c r="F16" i="1"/>
  <c r="X16" i="1" s="1"/>
  <c r="N15" i="1"/>
  <c r="M15" i="1"/>
  <c r="L15" i="1"/>
  <c r="K15" i="1"/>
  <c r="V15" i="1"/>
  <c r="J15" i="1"/>
  <c r="T15" i="1"/>
  <c r="U15" i="1"/>
  <c r="I15" i="1"/>
  <c r="H15" i="1"/>
  <c r="S15" i="1"/>
  <c r="G15" i="1"/>
  <c r="R15" i="1"/>
  <c r="Q15" i="1"/>
  <c r="P15" i="1"/>
  <c r="O15" i="1"/>
  <c r="S5" i="2"/>
  <c r="S6" i="2"/>
  <c r="S7" i="2"/>
  <c r="S8" i="2"/>
  <c r="S9" i="2"/>
  <c r="S10" i="2"/>
  <c r="S11" i="2"/>
  <c r="S12" i="2"/>
  <c r="S13" i="2"/>
  <c r="S14" i="2"/>
  <c r="T4" i="2"/>
  <c r="S15" i="2"/>
  <c r="S16" i="2"/>
  <c r="T18" i="2"/>
  <c r="H18" i="2"/>
  <c r="S18" i="2"/>
  <c r="G18" i="2"/>
  <c r="R18" i="2"/>
  <c r="N18" i="2"/>
  <c r="Q18" i="2"/>
  <c r="P18" i="2"/>
  <c r="I18" i="2"/>
  <c r="O18" i="2"/>
  <c r="M18" i="2"/>
  <c r="F19" i="2"/>
  <c r="L18" i="2"/>
  <c r="K18" i="2"/>
  <c r="J18" i="2"/>
  <c r="W15" i="1" l="1"/>
  <c r="F17" i="1"/>
  <c r="X17" i="1" s="1"/>
  <c r="V16" i="1"/>
  <c r="J16" i="1"/>
  <c r="U16" i="1"/>
  <c r="T16" i="1"/>
  <c r="H16" i="1"/>
  <c r="S16" i="1"/>
  <c r="G16" i="1"/>
  <c r="R16" i="1"/>
  <c r="P16" i="1"/>
  <c r="Q16" i="1"/>
  <c r="O16" i="1"/>
  <c r="N16" i="1"/>
  <c r="M16" i="1"/>
  <c r="L16" i="1"/>
  <c r="K16" i="1"/>
  <c r="I16" i="1"/>
  <c r="T5" i="2"/>
  <c r="T7" i="2"/>
  <c r="T6" i="2"/>
  <c r="T8" i="2"/>
  <c r="T9" i="2"/>
  <c r="T10" i="2"/>
  <c r="T11" i="2"/>
  <c r="T12" i="2"/>
  <c r="T13" i="2"/>
  <c r="T14" i="2"/>
  <c r="T15" i="2"/>
  <c r="U4" i="2"/>
  <c r="T16" i="2"/>
  <c r="T17" i="2"/>
  <c r="P19" i="2"/>
  <c r="O19" i="2"/>
  <c r="N19" i="2"/>
  <c r="M19" i="2"/>
  <c r="Q19" i="2"/>
  <c r="L19" i="2"/>
  <c r="K19" i="2"/>
  <c r="J19" i="2"/>
  <c r="F20" i="2"/>
  <c r="U19" i="2"/>
  <c r="I19" i="2"/>
  <c r="T19" i="2"/>
  <c r="H19" i="2"/>
  <c r="S19" i="2"/>
  <c r="G19" i="2"/>
  <c r="R19" i="2"/>
  <c r="W16" i="1" l="1"/>
  <c r="F18" i="1"/>
  <c r="X18" i="1" s="1"/>
  <c r="R17" i="1"/>
  <c r="Q17" i="1"/>
  <c r="H17" i="1"/>
  <c r="P17" i="1"/>
  <c r="O17" i="1"/>
  <c r="N17" i="1"/>
  <c r="M17" i="1"/>
  <c r="L17" i="1"/>
  <c r="K17" i="1"/>
  <c r="V17" i="1"/>
  <c r="J17" i="1"/>
  <c r="U17" i="1"/>
  <c r="I17" i="1"/>
  <c r="T17" i="1"/>
  <c r="S17" i="1"/>
  <c r="G17" i="1"/>
  <c r="U5" i="2"/>
  <c r="U6" i="2"/>
  <c r="U7" i="2"/>
  <c r="U8" i="2"/>
  <c r="U9" i="2"/>
  <c r="U10" i="2"/>
  <c r="U11" i="2"/>
  <c r="U12" i="2"/>
  <c r="U13" i="2"/>
  <c r="U14" i="2"/>
  <c r="U15" i="2"/>
  <c r="U16" i="2"/>
  <c r="V4" i="2"/>
  <c r="U17" i="2"/>
  <c r="U18" i="2"/>
  <c r="L20" i="2"/>
  <c r="K20" i="2"/>
  <c r="V20" i="2"/>
  <c r="J20" i="2"/>
  <c r="U20" i="2"/>
  <c r="I20" i="2"/>
  <c r="M20" i="2"/>
  <c r="T20" i="2"/>
  <c r="H20" i="2"/>
  <c r="S20" i="2"/>
  <c r="G20" i="2"/>
  <c r="F21" i="2"/>
  <c r="R20" i="2"/>
  <c r="Q20" i="2"/>
  <c r="P20" i="2"/>
  <c r="O20" i="2"/>
  <c r="N20" i="2"/>
  <c r="W17" i="1" l="1"/>
  <c r="F19" i="1"/>
  <c r="X19" i="1" s="1"/>
  <c r="N18" i="1"/>
  <c r="M18" i="1"/>
  <c r="L18" i="1"/>
  <c r="K18" i="1"/>
  <c r="V18" i="1"/>
  <c r="J18" i="1"/>
  <c r="T18" i="1"/>
  <c r="U18" i="1"/>
  <c r="I18" i="1"/>
  <c r="H18" i="1"/>
  <c r="P18" i="1"/>
  <c r="S18" i="1"/>
  <c r="G18" i="1"/>
  <c r="R18" i="1"/>
  <c r="Q18" i="1"/>
  <c r="O18" i="1"/>
  <c r="V7" i="2"/>
  <c r="V6" i="2"/>
  <c r="V5" i="2"/>
  <c r="V8" i="2"/>
  <c r="V9" i="2"/>
  <c r="V10" i="2"/>
  <c r="V11" i="2"/>
  <c r="V12" i="2"/>
  <c r="V13" i="2"/>
  <c r="V14" i="2"/>
  <c r="V15" i="2"/>
  <c r="V16" i="2"/>
  <c r="V17" i="2"/>
  <c r="V18" i="2"/>
  <c r="V19" i="2"/>
  <c r="T21" i="2"/>
  <c r="H21" i="2"/>
  <c r="S21" i="2"/>
  <c r="G21" i="2"/>
  <c r="R21" i="2"/>
  <c r="Q21" i="2"/>
  <c r="U21" i="2"/>
  <c r="I21" i="2"/>
  <c r="P21" i="2"/>
  <c r="N21" i="2"/>
  <c r="F22" i="2"/>
  <c r="O21" i="2"/>
  <c r="M21" i="2"/>
  <c r="L21" i="2"/>
  <c r="K21" i="2"/>
  <c r="V21" i="2"/>
  <c r="J21" i="2"/>
  <c r="W18" i="1" l="1"/>
  <c r="F20" i="1"/>
  <c r="X20" i="1" s="1"/>
  <c r="V19" i="1"/>
  <c r="J19" i="1"/>
  <c r="I19" i="1"/>
  <c r="T19" i="1"/>
  <c r="H19" i="1"/>
  <c r="S19" i="1"/>
  <c r="G19" i="1"/>
  <c r="R19" i="1"/>
  <c r="L19" i="1"/>
  <c r="Q19" i="1"/>
  <c r="P19" i="1"/>
  <c r="O19" i="1"/>
  <c r="N19" i="1"/>
  <c r="M19" i="1"/>
  <c r="K19" i="1"/>
  <c r="U19" i="1"/>
  <c r="P22" i="2"/>
  <c r="O22" i="2"/>
  <c r="N22" i="2"/>
  <c r="M22" i="2"/>
  <c r="Q22" i="2"/>
  <c r="F23" i="2"/>
  <c r="L22" i="2"/>
  <c r="V22" i="2"/>
  <c r="K22" i="2"/>
  <c r="J22" i="2"/>
  <c r="U22" i="2"/>
  <c r="I22" i="2"/>
  <c r="T22" i="2"/>
  <c r="H22" i="2"/>
  <c r="S22" i="2"/>
  <c r="G22" i="2"/>
  <c r="R22" i="2"/>
  <c r="W19" i="1" l="1"/>
  <c r="F21" i="1"/>
  <c r="X21" i="1" s="1"/>
  <c r="R20" i="1"/>
  <c r="Q20" i="1"/>
  <c r="H20" i="1"/>
  <c r="P20" i="1"/>
  <c r="O20" i="1"/>
  <c r="N20" i="1"/>
  <c r="M20" i="1"/>
  <c r="L20" i="1"/>
  <c r="K20" i="1"/>
  <c r="V20" i="1"/>
  <c r="J20" i="1"/>
  <c r="U20" i="1"/>
  <c r="I20" i="1"/>
  <c r="T20" i="1"/>
  <c r="S20" i="1"/>
  <c r="G20" i="1"/>
  <c r="L23" i="2"/>
  <c r="K23" i="2"/>
  <c r="V23" i="2"/>
  <c r="J23" i="2"/>
  <c r="F24" i="2"/>
  <c r="U23" i="2"/>
  <c r="I23" i="2"/>
  <c r="R23" i="2"/>
  <c r="M23" i="2"/>
  <c r="T23" i="2"/>
  <c r="H23" i="2"/>
  <c r="S23" i="2"/>
  <c r="G23" i="2"/>
  <c r="Q23" i="2"/>
  <c r="P23" i="2"/>
  <c r="O23" i="2"/>
  <c r="N23" i="2"/>
  <c r="W20" i="1" l="1"/>
  <c r="F22" i="1"/>
  <c r="X22" i="1" s="1"/>
  <c r="N21" i="1"/>
  <c r="M21" i="1"/>
  <c r="L21" i="1"/>
  <c r="K21" i="1"/>
  <c r="V21" i="1"/>
  <c r="J21" i="1"/>
  <c r="H21" i="1"/>
  <c r="U21" i="1"/>
  <c r="I21" i="1"/>
  <c r="T21" i="1"/>
  <c r="S21" i="1"/>
  <c r="G21" i="1"/>
  <c r="R21" i="1"/>
  <c r="Q21" i="1"/>
  <c r="P21" i="1"/>
  <c r="O21" i="1"/>
  <c r="T24" i="2"/>
  <c r="H24" i="2"/>
  <c r="S24" i="2"/>
  <c r="G24" i="2"/>
  <c r="F25" i="2"/>
  <c r="R24" i="2"/>
  <c r="Q24" i="2"/>
  <c r="U24" i="2"/>
  <c r="I24" i="2"/>
  <c r="P24" i="2"/>
  <c r="O24" i="2"/>
  <c r="N24" i="2"/>
  <c r="M24" i="2"/>
  <c r="L24" i="2"/>
  <c r="K24" i="2"/>
  <c r="V24" i="2"/>
  <c r="J24" i="2"/>
  <c r="W21" i="1" l="1"/>
  <c r="F23" i="1"/>
  <c r="X23" i="1" s="1"/>
  <c r="V22" i="1"/>
  <c r="J22" i="1"/>
  <c r="U22" i="1"/>
  <c r="I22" i="1"/>
  <c r="T22" i="1"/>
  <c r="H22" i="1"/>
  <c r="S22" i="1"/>
  <c r="G22" i="1"/>
  <c r="R22" i="1"/>
  <c r="Q22" i="1"/>
  <c r="P22" i="1"/>
  <c r="O22" i="1"/>
  <c r="N22" i="1"/>
  <c r="M22" i="1"/>
  <c r="L22" i="1"/>
  <c r="K22" i="1"/>
  <c r="P25" i="2"/>
  <c r="F26" i="2"/>
  <c r="O25" i="2"/>
  <c r="N25" i="2"/>
  <c r="M25" i="2"/>
  <c r="Q25" i="2"/>
  <c r="L25" i="2"/>
  <c r="J25" i="2"/>
  <c r="K25" i="2"/>
  <c r="V25" i="2"/>
  <c r="U25" i="2"/>
  <c r="I25" i="2"/>
  <c r="T25" i="2"/>
  <c r="H25" i="2"/>
  <c r="S25" i="2"/>
  <c r="G25" i="2"/>
  <c r="R25" i="2"/>
  <c r="W22" i="1" l="1"/>
  <c r="F24" i="1"/>
  <c r="X24" i="1" s="1"/>
  <c r="R23" i="1"/>
  <c r="Q23" i="1"/>
  <c r="P23" i="1"/>
  <c r="O23" i="1"/>
  <c r="N23" i="1"/>
  <c r="L23" i="1"/>
  <c r="M23" i="1"/>
  <c r="K23" i="1"/>
  <c r="V23" i="1"/>
  <c r="J23" i="1"/>
  <c r="U23" i="1"/>
  <c r="I23" i="1"/>
  <c r="T23" i="1"/>
  <c r="H23" i="1"/>
  <c r="S23" i="1"/>
  <c r="G23" i="1"/>
  <c r="F27" i="2"/>
  <c r="F28" i="2" s="1"/>
  <c r="L26" i="2"/>
  <c r="K26" i="2"/>
  <c r="V26" i="2"/>
  <c r="J26" i="2"/>
  <c r="U26" i="2"/>
  <c r="I26" i="2"/>
  <c r="M26" i="2"/>
  <c r="T26" i="2"/>
  <c r="H26" i="2"/>
  <c r="S26" i="2"/>
  <c r="G26" i="2"/>
  <c r="R26" i="2"/>
  <c r="Q26" i="2"/>
  <c r="P26" i="2"/>
  <c r="O26" i="2"/>
  <c r="N26" i="2"/>
  <c r="W23" i="1" l="1"/>
  <c r="F25" i="1"/>
  <c r="X25" i="1" s="1"/>
  <c r="N24" i="1"/>
  <c r="M24" i="1"/>
  <c r="L24" i="1"/>
  <c r="K24" i="1"/>
  <c r="V24" i="1"/>
  <c r="J24" i="1"/>
  <c r="U24" i="1"/>
  <c r="I24" i="1"/>
  <c r="H24" i="1"/>
  <c r="T24" i="1"/>
  <c r="S24" i="1"/>
  <c r="G24" i="1"/>
  <c r="R24" i="1"/>
  <c r="Q24" i="1"/>
  <c r="P24" i="1"/>
  <c r="O24" i="1"/>
  <c r="F29" i="2"/>
  <c r="H28" i="2"/>
  <c r="G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T27" i="2"/>
  <c r="H27" i="2"/>
  <c r="S27" i="2"/>
  <c r="G27" i="2"/>
  <c r="R27" i="2"/>
  <c r="N27" i="2"/>
  <c r="Q27" i="2"/>
  <c r="U27" i="2"/>
  <c r="I27" i="2"/>
  <c r="P27" i="2"/>
  <c r="O27" i="2"/>
  <c r="M27" i="2"/>
  <c r="L27" i="2"/>
  <c r="K27" i="2"/>
  <c r="V27" i="2"/>
  <c r="J27" i="2"/>
  <c r="W24" i="1" l="1"/>
  <c r="F26" i="1"/>
  <c r="X26" i="1" s="1"/>
  <c r="V25" i="1"/>
  <c r="J25" i="1"/>
  <c r="U25" i="1"/>
  <c r="I25" i="1"/>
  <c r="T25" i="1"/>
  <c r="H25" i="1"/>
  <c r="S25" i="1"/>
  <c r="G25" i="1"/>
  <c r="R25" i="1"/>
  <c r="P25" i="1"/>
  <c r="Q25" i="1"/>
  <c r="O25" i="1"/>
  <c r="N25" i="1"/>
  <c r="M25" i="1"/>
  <c r="L25" i="1"/>
  <c r="K25" i="1"/>
  <c r="F30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5" i="1" l="1"/>
  <c r="F27" i="1"/>
  <c r="X27" i="1" s="1"/>
  <c r="R26" i="1"/>
  <c r="Q26" i="1"/>
  <c r="P26" i="1"/>
  <c r="O26" i="1"/>
  <c r="N26" i="1"/>
  <c r="M26" i="1"/>
  <c r="L26" i="1"/>
  <c r="K26" i="1"/>
  <c r="V26" i="1"/>
  <c r="J26" i="1"/>
  <c r="U26" i="1"/>
  <c r="I26" i="1"/>
  <c r="T26" i="1"/>
  <c r="H26" i="1"/>
  <c r="S26" i="1"/>
  <c r="G26" i="1"/>
  <c r="F31" i="2"/>
  <c r="H30" i="2"/>
  <c r="G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26" i="1" l="1"/>
  <c r="F28" i="1"/>
  <c r="X28" i="1" s="1"/>
  <c r="N27" i="1"/>
  <c r="M27" i="1"/>
  <c r="L27" i="1"/>
  <c r="K27" i="1"/>
  <c r="V27" i="1"/>
  <c r="J27" i="1"/>
  <c r="T27" i="1"/>
  <c r="U27" i="1"/>
  <c r="I27" i="1"/>
  <c r="H27" i="1"/>
  <c r="S27" i="1"/>
  <c r="G27" i="1"/>
  <c r="R27" i="1"/>
  <c r="Q27" i="1"/>
  <c r="P27" i="1"/>
  <c r="O27" i="1"/>
  <c r="F32" i="2"/>
  <c r="H31" i="2"/>
  <c r="G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27" i="1" l="1"/>
  <c r="F29" i="1"/>
  <c r="X29" i="1" s="1"/>
  <c r="V28" i="1"/>
  <c r="J28" i="1"/>
  <c r="U28" i="1"/>
  <c r="I28" i="1"/>
  <c r="T28" i="1"/>
  <c r="H28" i="1"/>
  <c r="S28" i="1"/>
  <c r="G28" i="1"/>
  <c r="R28" i="1"/>
  <c r="Q28" i="1"/>
  <c r="P28" i="1"/>
  <c r="O28" i="1"/>
  <c r="N28" i="1"/>
  <c r="M28" i="1"/>
  <c r="L28" i="1"/>
  <c r="K28" i="1"/>
  <c r="F33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28" i="1" l="1"/>
  <c r="F30" i="1"/>
  <c r="X30" i="1" s="1"/>
  <c r="R29" i="1"/>
  <c r="Q29" i="1"/>
  <c r="P29" i="1"/>
  <c r="O29" i="1"/>
  <c r="N29" i="1"/>
  <c r="L29" i="1"/>
  <c r="M29" i="1"/>
  <c r="K29" i="1"/>
  <c r="V29" i="1"/>
  <c r="J29" i="1"/>
  <c r="U29" i="1"/>
  <c r="I29" i="1"/>
  <c r="T29" i="1"/>
  <c r="H29" i="1"/>
  <c r="S29" i="1"/>
  <c r="G29" i="1"/>
  <c r="F34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29" i="1" l="1"/>
  <c r="F31" i="1"/>
  <c r="X31" i="1" s="1"/>
  <c r="N30" i="1"/>
  <c r="M30" i="1"/>
  <c r="L30" i="1"/>
  <c r="K30" i="1"/>
  <c r="V30" i="1"/>
  <c r="J30" i="1"/>
  <c r="U30" i="1"/>
  <c r="I30" i="1"/>
  <c r="H30" i="1"/>
  <c r="T30" i="1"/>
  <c r="S30" i="1"/>
  <c r="G30" i="1"/>
  <c r="R30" i="1"/>
  <c r="Q30" i="1"/>
  <c r="P30" i="1"/>
  <c r="O30" i="1"/>
  <c r="F35" i="2"/>
  <c r="H34" i="2"/>
  <c r="G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0" i="1" l="1"/>
  <c r="F32" i="1"/>
  <c r="X32" i="1" s="1"/>
  <c r="V31" i="1"/>
  <c r="J31" i="1"/>
  <c r="L31" i="1"/>
  <c r="U31" i="1"/>
  <c r="I31" i="1"/>
  <c r="T31" i="1"/>
  <c r="H31" i="1"/>
  <c r="S31" i="1"/>
  <c r="G31" i="1"/>
  <c r="R31" i="1"/>
  <c r="Q31" i="1"/>
  <c r="P31" i="1"/>
  <c r="O31" i="1"/>
  <c r="N31" i="1"/>
  <c r="M31" i="1"/>
  <c r="K31" i="1"/>
  <c r="F36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1" i="1" l="1"/>
  <c r="F33" i="1"/>
  <c r="X33" i="1" s="1"/>
  <c r="R32" i="1"/>
  <c r="P32" i="1"/>
  <c r="O32" i="1"/>
  <c r="N32" i="1"/>
  <c r="L32" i="1"/>
  <c r="M32" i="1"/>
  <c r="K32" i="1"/>
  <c r="V32" i="1"/>
  <c r="J32" i="1"/>
  <c r="U32" i="1"/>
  <c r="I32" i="1"/>
  <c r="T32" i="1"/>
  <c r="H32" i="1"/>
  <c r="S32" i="1"/>
  <c r="G32" i="1"/>
  <c r="Q32" i="1"/>
  <c r="F37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2" i="1" l="1"/>
  <c r="F34" i="1"/>
  <c r="X34" i="1" s="1"/>
  <c r="N33" i="1"/>
  <c r="M33" i="1"/>
  <c r="P33" i="1"/>
  <c r="L33" i="1"/>
  <c r="K33" i="1"/>
  <c r="V33" i="1"/>
  <c r="J33" i="1"/>
  <c r="U33" i="1"/>
  <c r="I33" i="1"/>
  <c r="T33" i="1"/>
  <c r="H33" i="1"/>
  <c r="S33" i="1"/>
  <c r="G33" i="1"/>
  <c r="R33" i="1"/>
  <c r="Q33" i="1"/>
  <c r="O33" i="1"/>
  <c r="F38" i="2"/>
  <c r="H37" i="2"/>
  <c r="G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3" i="1" l="1"/>
  <c r="F35" i="1"/>
  <c r="X35" i="1" s="1"/>
  <c r="V34" i="1"/>
  <c r="J34" i="1"/>
  <c r="U34" i="1"/>
  <c r="I34" i="1"/>
  <c r="T34" i="1"/>
  <c r="H34" i="1"/>
  <c r="S34" i="1"/>
  <c r="G34" i="1"/>
  <c r="R34" i="1"/>
  <c r="L34" i="1"/>
  <c r="Q34" i="1"/>
  <c r="P34" i="1"/>
  <c r="O34" i="1"/>
  <c r="N34" i="1"/>
  <c r="M34" i="1"/>
  <c r="K34" i="1"/>
  <c r="F39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4" i="1" l="1"/>
  <c r="F36" i="1"/>
  <c r="X36" i="1" s="1"/>
  <c r="R35" i="1"/>
  <c r="Q35" i="1"/>
  <c r="P35" i="1"/>
  <c r="O35" i="1"/>
  <c r="N35" i="1"/>
  <c r="M35" i="1"/>
  <c r="L35" i="1"/>
  <c r="H35" i="1"/>
  <c r="K35" i="1"/>
  <c r="V35" i="1"/>
  <c r="J35" i="1"/>
  <c r="U35" i="1"/>
  <c r="I35" i="1"/>
  <c r="T35" i="1"/>
  <c r="S35" i="1"/>
  <c r="G35" i="1"/>
  <c r="F40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5" i="1" l="1"/>
  <c r="F37" i="1"/>
  <c r="X37" i="1" s="1"/>
  <c r="N36" i="1"/>
  <c r="M36" i="1"/>
  <c r="L36" i="1"/>
  <c r="K36" i="1"/>
  <c r="V36" i="1"/>
  <c r="J36" i="1"/>
  <c r="U36" i="1"/>
  <c r="I36" i="1"/>
  <c r="T36" i="1"/>
  <c r="H36" i="1"/>
  <c r="S36" i="1"/>
  <c r="G36" i="1"/>
  <c r="R36" i="1"/>
  <c r="Q36" i="1"/>
  <c r="P36" i="1"/>
  <c r="O36" i="1"/>
  <c r="F41" i="2"/>
  <c r="H40" i="2"/>
  <c r="G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36" i="1" l="1"/>
  <c r="F38" i="1"/>
  <c r="X38" i="1" s="1"/>
  <c r="V37" i="1"/>
  <c r="J37" i="1"/>
  <c r="U37" i="1"/>
  <c r="I37" i="1"/>
  <c r="T37" i="1"/>
  <c r="H37" i="1"/>
  <c r="S37" i="1"/>
  <c r="G37" i="1"/>
  <c r="R37" i="1"/>
  <c r="Q37" i="1"/>
  <c r="P37" i="1"/>
  <c r="O37" i="1"/>
  <c r="N37" i="1"/>
  <c r="M37" i="1"/>
  <c r="L37" i="1"/>
  <c r="K37" i="1"/>
  <c r="F42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37" i="1" l="1"/>
  <c r="F39" i="1"/>
  <c r="X39" i="1" s="1"/>
  <c r="R38" i="1"/>
  <c r="Q38" i="1"/>
  <c r="P38" i="1"/>
  <c r="O38" i="1"/>
  <c r="N38" i="1"/>
  <c r="M38" i="1"/>
  <c r="L38" i="1"/>
  <c r="K38" i="1"/>
  <c r="V38" i="1"/>
  <c r="J38" i="1"/>
  <c r="U38" i="1"/>
  <c r="I38" i="1"/>
  <c r="T38" i="1"/>
  <c r="H38" i="1"/>
  <c r="S38" i="1"/>
  <c r="G38" i="1"/>
  <c r="F43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38" i="1" l="1"/>
  <c r="F40" i="1"/>
  <c r="X40" i="1" s="1"/>
  <c r="N39" i="1"/>
  <c r="M39" i="1"/>
  <c r="L39" i="1"/>
  <c r="K39" i="1"/>
  <c r="V39" i="1"/>
  <c r="J39" i="1"/>
  <c r="U39" i="1"/>
  <c r="I39" i="1"/>
  <c r="T39" i="1"/>
  <c r="H39" i="1"/>
  <c r="S39" i="1"/>
  <c r="G39" i="1"/>
  <c r="R39" i="1"/>
  <c r="Q39" i="1"/>
  <c r="P39" i="1"/>
  <c r="O39" i="1"/>
  <c r="F44" i="2"/>
  <c r="H43" i="2"/>
  <c r="G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39" i="1" l="1"/>
  <c r="F41" i="1"/>
  <c r="X41" i="1" s="1"/>
  <c r="V40" i="1"/>
  <c r="J40" i="1"/>
  <c r="U40" i="1"/>
  <c r="I40" i="1"/>
  <c r="T40" i="1"/>
  <c r="H40" i="1"/>
  <c r="S40" i="1"/>
  <c r="G40" i="1"/>
  <c r="R40" i="1"/>
  <c r="Q40" i="1"/>
  <c r="P40" i="1"/>
  <c r="O40" i="1"/>
  <c r="N40" i="1"/>
  <c r="M40" i="1"/>
  <c r="L40" i="1"/>
  <c r="K40" i="1"/>
  <c r="F45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0" i="1" l="1"/>
  <c r="F42" i="1"/>
  <c r="X42" i="1" s="1"/>
  <c r="R41" i="1"/>
  <c r="Q41" i="1"/>
  <c r="P41" i="1"/>
  <c r="O41" i="1"/>
  <c r="N41" i="1"/>
  <c r="M41" i="1"/>
  <c r="L41" i="1"/>
  <c r="K41" i="1"/>
  <c r="V41" i="1"/>
  <c r="J41" i="1"/>
  <c r="U41" i="1"/>
  <c r="I41" i="1"/>
  <c r="T41" i="1"/>
  <c r="H41" i="1"/>
  <c r="S41" i="1"/>
  <c r="G41" i="1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1" i="1" l="1"/>
  <c r="F43" i="1"/>
  <c r="X43" i="1" s="1"/>
  <c r="N42" i="1"/>
  <c r="M42" i="1"/>
  <c r="L42" i="1"/>
  <c r="K42" i="1"/>
  <c r="V42" i="1"/>
  <c r="J42" i="1"/>
  <c r="T42" i="1"/>
  <c r="U42" i="1"/>
  <c r="I42" i="1"/>
  <c r="H42" i="1"/>
  <c r="S42" i="1"/>
  <c r="G42" i="1"/>
  <c r="R42" i="1"/>
  <c r="Q42" i="1"/>
  <c r="P42" i="1"/>
  <c r="O42" i="1"/>
  <c r="W42" i="1" l="1"/>
  <c r="V43" i="1"/>
  <c r="J43" i="1"/>
  <c r="U43" i="1"/>
  <c r="I43" i="1"/>
  <c r="T43" i="1"/>
  <c r="H43" i="1"/>
  <c r="S43" i="1"/>
  <c r="G43" i="1"/>
  <c r="R43" i="1"/>
  <c r="Q43" i="1"/>
  <c r="P43" i="1"/>
  <c r="O43" i="1"/>
  <c r="N43" i="1"/>
  <c r="M43" i="1"/>
  <c r="L43" i="1"/>
  <c r="K43" i="1"/>
  <c r="W43" i="1" l="1"/>
</calcChain>
</file>

<file path=xl/sharedStrings.xml><?xml version="1.0" encoding="utf-8"?>
<sst xmlns="http://schemas.openxmlformats.org/spreadsheetml/2006/main" count="27" uniqueCount="21">
  <si>
    <t>Biaya Akta Pembebanan Hak Kuasa Jual (APHKJ)</t>
  </si>
  <si>
    <t>Code</t>
  </si>
  <si>
    <t>Age</t>
  </si>
  <si>
    <t>Tenor</t>
  </si>
  <si>
    <t>Rate</t>
  </si>
  <si>
    <t>Plafond</t>
  </si>
  <si>
    <t>m2</t>
  </si>
  <si>
    <t>Luas Bangunan</t>
  </si>
  <si>
    <t>Rp</t>
  </si>
  <si>
    <t>%</t>
  </si>
  <si>
    <t>Nilai Bangunan per m2 (Appraisal)</t>
  </si>
  <si>
    <t>Asuransi Kebakaran (% per tahun per m2)</t>
  </si>
  <si>
    <t>Biaya Notaris (Rp Fix)</t>
  </si>
  <si>
    <t>Biaya Provisi (% dari Plafond)</t>
  </si>
  <si>
    <t>Biaya Admin (% dari Plafond)</t>
  </si>
  <si>
    <t>Biaya Perjanjian Kredit (Rp Fix)</t>
  </si>
  <si>
    <t>Usia / Tenor</t>
  </si>
  <si>
    <t>Made by WONOPETE untuk teman-teman TikTok :)</t>
  </si>
  <si>
    <t>Simulasi Hitungan Biaya KPR</t>
  </si>
  <si>
    <t>Age | Tenor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</si>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</sst>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%"/>
    <numFmt numFmtId="166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3" fontId="0" fillId="2" borderId="1" xfId="0" applyNumberFormat="1" applyFill="1" applyBorder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3" fontId="0" fillId="0" borderId="0" xfId="0" applyNumberFormat="1" applyFill="1" applyBorder="1" applyAlignment="1" applyProtection="1">
      <alignment horizontal="center"/>
      <protection locked="0"/>
    </xf>
    <xf numFmtId="164" fontId="0" fillId="0" borderId="0" xfId="1" applyNumberFormat="1" applyFont="1" applyFill="1" applyBorder="1" applyAlignment="1" applyProtection="1">
      <alignment horizontal="center"/>
      <protection locked="0"/>
    </xf>
    <xf numFmtId="165" fontId="0" fillId="0" borderId="0" xfId="1" applyNumberFormat="1" applyFont="1" applyFill="1" applyBorder="1" applyAlignment="1" applyProtection="1">
      <alignment horizontal="center"/>
      <protection locked="0"/>
    </xf>
    <xf numFmtId="16" fontId="0" fillId="0" borderId="0" xfId="0" applyNumberFormat="1"/>
    <xf numFmtId="0" fontId="0" fillId="0" borderId="1" xfId="0" applyBorder="1"/>
    <xf numFmtId="0" fontId="0" fillId="0" borderId="2" xfId="0" applyFill="1" applyBorder="1"/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'Rate Asuransi'!$F$14:$F$43</c:f>
              <c:numCache>
                <c:formatCode>General</c:formatCode>
                <c:ptCount val="30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53</c:v>
                </c:pt>
                <c:pt idx="23">
                  <c:v>54</c:v>
                </c:pt>
                <c:pt idx="24">
                  <c:v>55</c:v>
                </c:pt>
                <c:pt idx="25">
                  <c:v>56</c:v>
                </c:pt>
                <c:pt idx="26">
                  <c:v>57</c:v>
                </c:pt>
                <c:pt idx="27">
                  <c:v>58</c:v>
                </c:pt>
                <c:pt idx="28">
                  <c:v>59</c:v>
                </c:pt>
                <c:pt idx="29">
                  <c:v>60</c:v>
                </c:pt>
              </c:numCache>
            </c:numRef>
          </c:xVal>
          <c:yVal>
            <c:numRef>
              <c:f>'Rate Asuransi'!$W$14:$W$43</c:f>
              <c:numCache>
                <c:formatCode>General</c:formatCode>
                <c:ptCount val="30"/>
                <c:pt idx="0">
                  <c:v>0.45119999999999999</c:v>
                </c:pt>
                <c:pt idx="1">
                  <c:v>0.47513333333333335</c:v>
                </c:pt>
                <c:pt idx="2">
                  <c:v>0.50326666666666664</c:v>
                </c:pt>
                <c:pt idx="3">
                  <c:v>0.53586666666666671</c:v>
                </c:pt>
                <c:pt idx="4">
                  <c:v>0.5732666666666667</c:v>
                </c:pt>
                <c:pt idx="5">
                  <c:v>0.61593333333333333</c:v>
                </c:pt>
                <c:pt idx="6">
                  <c:v>0.66413333333333335</c:v>
                </c:pt>
                <c:pt idx="7">
                  <c:v>0.71840000000000015</c:v>
                </c:pt>
                <c:pt idx="8">
                  <c:v>0.77899999999999991</c:v>
                </c:pt>
                <c:pt idx="9">
                  <c:v>0.84619999999999995</c:v>
                </c:pt>
                <c:pt idx="10">
                  <c:v>0.92073333333333329</c:v>
                </c:pt>
                <c:pt idx="11">
                  <c:v>1.0027999999999999</c:v>
                </c:pt>
                <c:pt idx="12">
                  <c:v>1.0930000000000002</c:v>
                </c:pt>
                <c:pt idx="13">
                  <c:v>1.1916000000000002</c:v>
                </c:pt>
                <c:pt idx="14">
                  <c:v>1.2990666666666668</c:v>
                </c:pt>
                <c:pt idx="15">
                  <c:v>1.4160000000000001</c:v>
                </c:pt>
                <c:pt idx="16">
                  <c:v>1.5431999999999999</c:v>
                </c:pt>
                <c:pt idx="17">
                  <c:v>1.6815333333333331</c:v>
                </c:pt>
                <c:pt idx="18">
                  <c:v>1.8326000000000002</c:v>
                </c:pt>
                <c:pt idx="19">
                  <c:v>1.9980666666666667</c:v>
                </c:pt>
                <c:pt idx="20">
                  <c:v>2.1794666666666669</c:v>
                </c:pt>
                <c:pt idx="21">
                  <c:v>2.3786</c:v>
                </c:pt>
                <c:pt idx="22">
                  <c:v>2.5973333333333333</c:v>
                </c:pt>
                <c:pt idx="23">
                  <c:v>2.8370000000000002</c:v>
                </c:pt>
                <c:pt idx="24">
                  <c:v>3.0987333333333336</c:v>
                </c:pt>
                <c:pt idx="25">
                  <c:v>3.3829333333333333</c:v>
                </c:pt>
                <c:pt idx="26">
                  <c:v>3.6667857142857145</c:v>
                </c:pt>
                <c:pt idx="27">
                  <c:v>3.9723846153846156</c:v>
                </c:pt>
                <c:pt idx="28">
                  <c:v>4.3011666666666661</c:v>
                </c:pt>
                <c:pt idx="29">
                  <c:v>4.6550000000000002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05-40FA-86BF-6AEF9C874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756832"/>
        <c:axId val="1512757664"/>
      </c:scatterChart>
      <c:valAx>
        <c:axId val="1512756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2757664"/>
        <c:crosses val="autoZero"/>
        <c:crossBetween val="midCat"/>
      </c:valAx>
      <c:valAx>
        <c:axId val="151275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2756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472016</xdr:colOff>
      <xdr:row>0</xdr:row>
      <xdr:rowOff>6</xdr:rowOff>
    </xdr:from>
    <xdr:to>
      <xdr:col>19</xdr:col>
      <xdr:colOff>539749</xdr:colOff>
      <xdr:row>15</xdr:row>
      <xdr:rowOff>12706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A62DEA-AAD4-42DD-A26B-F6236CE2C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39DBC-5044-4788-A693-2AC7D89B52BF}">
  <dimension ref="A1:V45"/>
  <sheetViews>
    <sheetView showGridLines="0" tabSelected="1" workbookViewId="0">
      <pane xSplit="6" ySplit="4" topLeftCell="M5" activePane="bottomRight" state="frozen"/>
      <selection pane="topRight" activeCell="G1" sqref="G1"/>
      <selection pane="bottomLeft" activeCell="A4" sqref="A4"/>
      <selection pane="bottomRight" activeCell="V12" sqref="V12"/>
    </sheetView>
  </sheetViews>
  <sheetFormatPr defaultRowHeight="14.35" x14ac:dyDescent="0.5"/>
  <cols>
    <col min="1" max="1" width="2.64453125" style="5" customWidth="1"/>
    <col min="2" max="2" width="39.87890625" style="4" bestFit="1" customWidth="1"/>
    <col min="3" max="3" width="12.64453125" style="5" customWidth="1"/>
    <col min="4" max="4" width="5.64453125" style="5" customWidth="1"/>
    <col min="5" max="5" width="2.64453125" style="5" customWidth="1"/>
    <col min="6" max="22" width="12.64453125" style="5" customWidth="1"/>
    <col min="23" max="16384" width="8.9375" style="5"/>
  </cols>
  <sheetData>
    <row r="1" spans="1:22" ht="20.7" x14ac:dyDescent="0.7">
      <c r="A1" s="18" t="s">
        <v>18</v>
      </c>
      <c r="B1" s="18"/>
    </row>
    <row r="2" spans="1:22" x14ac:dyDescent="0.5">
      <c r="A2" s="17" t="s">
        <v>17</v>
      </c>
      <c r="B2" s="17"/>
    </row>
    <row r="3" spans="1:22" x14ac:dyDescent="0.5">
      <c r="F3" s="4"/>
      <c r="G3" s="6"/>
    </row>
    <row r="4" spans="1:22" x14ac:dyDescent="0.5">
      <c r="F4" s="6" t="s">
        <v>16</v>
      </c>
      <c r="G4" s="4">
        <v>10</v>
      </c>
      <c r="H4" s="4">
        <f>G$4+1</f>
        <v>11</v>
      </c>
      <c r="I4" s="4">
        <f t="shared" ref="I4:V4" si="0">H$4+1</f>
        <v>12</v>
      </c>
      <c r="J4" s="4">
        <f t="shared" si="0"/>
        <v>13</v>
      </c>
      <c r="K4" s="4">
        <f t="shared" si="0"/>
        <v>14</v>
      </c>
      <c r="L4" s="4">
        <f t="shared" si="0"/>
        <v>15</v>
      </c>
      <c r="M4" s="4">
        <f t="shared" si="0"/>
        <v>16</v>
      </c>
      <c r="N4" s="4">
        <f t="shared" si="0"/>
        <v>17</v>
      </c>
      <c r="O4" s="4">
        <f t="shared" si="0"/>
        <v>18</v>
      </c>
      <c r="P4" s="4">
        <f t="shared" si="0"/>
        <v>19</v>
      </c>
      <c r="Q4" s="4">
        <f t="shared" si="0"/>
        <v>20</v>
      </c>
      <c r="R4" s="4">
        <f t="shared" si="0"/>
        <v>21</v>
      </c>
      <c r="S4" s="4">
        <f t="shared" si="0"/>
        <v>22</v>
      </c>
      <c r="T4" s="4">
        <f t="shared" si="0"/>
        <v>23</v>
      </c>
      <c r="U4" s="4">
        <f t="shared" si="0"/>
        <v>24</v>
      </c>
      <c r="V4" s="4">
        <f t="shared" si="0"/>
        <v>25</v>
      </c>
    </row>
    <row r="5" spans="1:22" x14ac:dyDescent="0.5">
      <c r="F5" s="4">
        <v>20</v>
      </c>
      <c r="G5" s="9" t="str">
        <f>IFERROR(TEXT(($C$10+$C$6*$C$11+$C$6*$C$12+$C$13+$C$14+$C$9*$C$7*G$4*$C$15+$C$6*VLOOKUP($F5&amp;"-"&amp;G$4, 'Rate Asuransi'!$A:$D, COLUMNS('Rate Asuransi'!$A:$D), FALSE)/1000)/1000000, "#,##0.0 \J\t") &amp; " ("
&amp; TEXT(($C$10+$C$6*$C$11+$C$6*$C$12+$C$13+$C$14+$C$9*$C$7*G$4*$C$15+$C$6*VLOOKUP($F5&amp;"-"&amp;G$4, 'Rate Asuransi'!$A:$D, COLUMNS('Rate Asuransi'!$A:$D), FALSE)/1000)/$C$6, "0.0%") &amp; ")", "")</f>
        <v>13.8 Jt (2.9%)</v>
      </c>
      <c r="H5" s="9" t="str">
        <f>IFERROR(TEXT(($C$10+$C$6*$C$11+$C$6*$C$12+$C$13+$C$14+$C$9*$C$7*H$4*$C$15+$C$6*VLOOKUP($F5&amp;"-"&amp;H$4, 'Rate Asuransi'!$A:$D, COLUMNS('Rate Asuransi'!$A:$D), FALSE)/1000)/1000000, "#,##0.0 \J\t") &amp; " ("
&amp; TEXT(($C$10+$C$6*$C$11+$C$6*$C$12+$C$13+$C$14+$C$9*$C$7*H$4*$C$15+$C$6*VLOOKUP($F5&amp;"-"&amp;H$4, 'Rate Asuransi'!$A:$D, COLUMNS('Rate Asuransi'!$A:$D), FALSE)/1000)/$C$6, "0.0%") &amp; ")", "")</f>
        <v>14.1 Jt (3.0%)</v>
      </c>
      <c r="I5" s="9" t="str">
        <f>IFERROR(TEXT(($C$10+$C$6*$C$11+$C$6*$C$12+$C$13+$C$14+$C$9*$C$7*I$4*$C$15+$C$6*VLOOKUP($F5&amp;"-"&amp;I$4, 'Rate Asuransi'!$A:$D, COLUMNS('Rate Asuransi'!$A:$D), FALSE)/1000)/1000000, "#,##0.0 \J\t") &amp; " ("
&amp; TEXT(($C$10+$C$6*$C$11+$C$6*$C$12+$C$13+$C$14+$C$9*$C$7*I$4*$C$15+$C$6*VLOOKUP($F5&amp;"-"&amp;I$4, 'Rate Asuransi'!$A:$D, COLUMNS('Rate Asuransi'!$A:$D), FALSE)/1000)/$C$6, "0.0%") &amp; ")", "")</f>
        <v>14.4 Jt (3.0%)</v>
      </c>
      <c r="J5" s="9" t="str">
        <f>IFERROR(TEXT(($C$10+$C$6*$C$11+$C$6*$C$12+$C$13+$C$14+$C$9*$C$7*J$4*$C$15+$C$6*VLOOKUP($F5&amp;"-"&amp;J$4, 'Rate Asuransi'!$A:$D, COLUMNS('Rate Asuransi'!$A:$D), FALSE)/1000)/1000000, "#,##0.0 \J\t") &amp; " ("
&amp; TEXT(($C$10+$C$6*$C$11+$C$6*$C$12+$C$13+$C$14+$C$9*$C$7*J$4*$C$15+$C$6*VLOOKUP($F5&amp;"-"&amp;J$4, 'Rate Asuransi'!$A:$D, COLUMNS('Rate Asuransi'!$A:$D), FALSE)/1000)/$C$6, "0.0%") &amp; ")", "")</f>
        <v>14.7 Jt (3.1%)</v>
      </c>
      <c r="K5" s="9" t="str">
        <f>IFERROR(TEXT(($C$10+$C$6*$C$11+$C$6*$C$12+$C$13+$C$14+$C$9*$C$7*K$4*$C$15+$C$6*VLOOKUP($F5&amp;"-"&amp;K$4, 'Rate Asuransi'!$A:$D, COLUMNS('Rate Asuransi'!$A:$D), FALSE)/1000)/1000000, "#,##0.0 \J\t") &amp; " ("
&amp; TEXT(($C$10+$C$6*$C$11+$C$6*$C$12+$C$13+$C$14+$C$9*$C$7*K$4*$C$15+$C$6*VLOOKUP($F5&amp;"-"&amp;K$4, 'Rate Asuransi'!$A:$D, COLUMNS('Rate Asuransi'!$A:$D), FALSE)/1000)/$C$6, "0.0%") &amp; ")", "")</f>
        <v>15.0 Jt (3.2%)</v>
      </c>
      <c r="L5" s="9" t="str">
        <f>IFERROR(TEXT(($C$10+$C$6*$C$11+$C$6*$C$12+$C$13+$C$14+$C$9*$C$7*L$4*$C$15+$C$6*VLOOKUP($F5&amp;"-"&amp;L$4, 'Rate Asuransi'!$A:$D, COLUMNS('Rate Asuransi'!$A:$D), FALSE)/1000)/1000000, "#,##0.0 \J\t") &amp; " ("
&amp; TEXT(($C$10+$C$6*$C$11+$C$6*$C$12+$C$13+$C$14+$C$9*$C$7*L$4*$C$15+$C$6*VLOOKUP($F5&amp;"-"&amp;L$4, 'Rate Asuransi'!$A:$D, COLUMNS('Rate Asuransi'!$A:$D), FALSE)/1000)/$C$6, "0.0%") &amp; ")", "")</f>
        <v>15.3 Jt (3.2%)</v>
      </c>
      <c r="M5" s="9" t="str">
        <f>IFERROR(TEXT(($C$10+$C$6*$C$11+$C$6*$C$12+$C$13+$C$14+$C$9*$C$7*M$4*$C$15+$C$6*VLOOKUP($F5&amp;"-"&amp;M$4, 'Rate Asuransi'!$A:$D, COLUMNS('Rate Asuransi'!$A:$D), FALSE)/1000)/1000000, "#,##0.0 \J\t") &amp; " ("
&amp; TEXT(($C$10+$C$6*$C$11+$C$6*$C$12+$C$13+$C$14+$C$9*$C$7*M$4*$C$15+$C$6*VLOOKUP($F5&amp;"-"&amp;M$4, 'Rate Asuransi'!$A:$D, COLUMNS('Rate Asuransi'!$A:$D), FALSE)/1000)/$C$6, "0.0%") &amp; ")", "")</f>
        <v>15.5 Jt (3.3%)</v>
      </c>
      <c r="N5" s="9" t="str">
        <f>IFERROR(TEXT(($C$10+$C$6*$C$11+$C$6*$C$12+$C$13+$C$14+$C$9*$C$7*N$4*$C$15+$C$6*VLOOKUP($F5&amp;"-"&amp;N$4, 'Rate Asuransi'!$A:$D, COLUMNS('Rate Asuransi'!$A:$D), FALSE)/1000)/1000000, "#,##0.0 \J\t") &amp; " ("
&amp; TEXT(($C$10+$C$6*$C$11+$C$6*$C$12+$C$13+$C$14+$C$9*$C$7*N$4*$C$15+$C$6*VLOOKUP($F5&amp;"-"&amp;N$4, 'Rate Asuransi'!$A:$D, COLUMNS('Rate Asuransi'!$A:$D), FALSE)/1000)/$C$6, "0.0%") &amp; ")", "")</f>
        <v>15.8 Jt (3.3%)</v>
      </c>
      <c r="O5" s="9" t="str">
        <f>IFERROR(TEXT(($C$10+$C$6*$C$11+$C$6*$C$12+$C$13+$C$14+$C$9*$C$7*O$4*$C$15+$C$6*VLOOKUP($F5&amp;"-"&amp;O$4, 'Rate Asuransi'!$A:$D, COLUMNS('Rate Asuransi'!$A:$D), FALSE)/1000)/1000000, "#,##0.0 \J\t") &amp; " ("
&amp; TEXT(($C$10+$C$6*$C$11+$C$6*$C$12+$C$13+$C$14+$C$9*$C$7*O$4*$C$15+$C$6*VLOOKUP($F5&amp;"-"&amp;O$4, 'Rate Asuransi'!$A:$D, COLUMNS('Rate Asuransi'!$A:$D), FALSE)/1000)/$C$6, "0.0%") &amp; ")", "")</f>
        <v>16.0 Jt (3.4%)</v>
      </c>
      <c r="P5" s="9" t="str">
        <f>IFERROR(TEXT(($C$10+$C$6*$C$11+$C$6*$C$12+$C$13+$C$14+$C$9*$C$7*P$4*$C$15+$C$6*VLOOKUP($F5&amp;"-"&amp;P$4, 'Rate Asuransi'!$A:$D, COLUMNS('Rate Asuransi'!$A:$D), FALSE)/1000)/1000000, "#,##0.0 \J\t") &amp; " ("
&amp; TEXT(($C$10+$C$6*$C$11+$C$6*$C$12+$C$13+$C$14+$C$9*$C$7*P$4*$C$15+$C$6*VLOOKUP($F5&amp;"-"&amp;P$4, 'Rate Asuransi'!$A:$D, COLUMNS('Rate Asuransi'!$A:$D), FALSE)/1000)/$C$6, "0.0%") &amp; ")", "")</f>
        <v>16.3 Jt (3.4%)</v>
      </c>
      <c r="Q5" s="9" t="str">
        <f>IFERROR(TEXT(($C$10+$C$6*$C$11+$C$6*$C$12+$C$13+$C$14+$C$9*$C$7*Q$4*$C$15+$C$6*VLOOKUP($F5&amp;"-"&amp;Q$4, 'Rate Asuransi'!$A:$D, COLUMNS('Rate Asuransi'!$A:$D), FALSE)/1000)/1000000, "#,##0.0 \J\t") &amp; " ("
&amp; TEXT(($C$10+$C$6*$C$11+$C$6*$C$12+$C$13+$C$14+$C$9*$C$7*Q$4*$C$15+$C$6*VLOOKUP($F5&amp;"-"&amp;Q$4, 'Rate Asuransi'!$A:$D, COLUMNS('Rate Asuransi'!$A:$D), FALSE)/1000)/$C$6, "0.0%") &amp; ")", "")</f>
        <v>16.5 Jt (3.5%)</v>
      </c>
      <c r="R5" s="9" t="str">
        <f>IFERROR(TEXT(($C$10+$C$6*$C$11+$C$6*$C$12+$C$13+$C$14+$C$9*$C$7*R$4*$C$15+$C$6*VLOOKUP($F5&amp;"-"&amp;R$4, 'Rate Asuransi'!$A:$D, COLUMNS('Rate Asuransi'!$A:$D), FALSE)/1000)/1000000, "#,##0.0 \J\t") &amp; " ("
&amp; TEXT(($C$10+$C$6*$C$11+$C$6*$C$12+$C$13+$C$14+$C$9*$C$7*R$4*$C$15+$C$6*VLOOKUP($F5&amp;"-"&amp;R$4, 'Rate Asuransi'!$A:$D, COLUMNS('Rate Asuransi'!$A:$D), FALSE)/1000)/$C$6, "0.0%") &amp; ")", "")</f>
        <v>16.8 Jt (3.5%)</v>
      </c>
      <c r="S5" s="9" t="str">
        <f>IFERROR(TEXT(($C$10+$C$6*$C$11+$C$6*$C$12+$C$13+$C$14+$C$9*$C$7*S$4*$C$15+$C$6*VLOOKUP($F5&amp;"-"&amp;S$4, 'Rate Asuransi'!$A:$D, COLUMNS('Rate Asuransi'!$A:$D), FALSE)/1000)/1000000, "#,##0.0 \J\t") &amp; " ("
&amp; TEXT(($C$10+$C$6*$C$11+$C$6*$C$12+$C$13+$C$14+$C$9*$C$7*S$4*$C$15+$C$6*VLOOKUP($F5&amp;"-"&amp;S$4, 'Rate Asuransi'!$A:$D, COLUMNS('Rate Asuransi'!$A:$D), FALSE)/1000)/$C$6, "0.0%") &amp; ")", "")</f>
        <v>17.1 Jt (3.6%)</v>
      </c>
      <c r="T5" s="9" t="str">
        <f>IFERROR(TEXT(($C$10+$C$6*$C$11+$C$6*$C$12+$C$13+$C$14+$C$9*$C$7*T$4*$C$15+$C$6*VLOOKUP($F5&amp;"-"&amp;T$4, 'Rate Asuransi'!$A:$D, COLUMNS('Rate Asuransi'!$A:$D), FALSE)/1000)/1000000, "#,##0.0 \J\t") &amp; " ("
&amp; TEXT(($C$10+$C$6*$C$11+$C$6*$C$12+$C$13+$C$14+$C$9*$C$7*T$4*$C$15+$C$6*VLOOKUP($F5&amp;"-"&amp;T$4, 'Rate Asuransi'!$A:$D, COLUMNS('Rate Asuransi'!$A:$D), FALSE)/1000)/$C$6, "0.0%") &amp; ")", "")</f>
        <v>17.3 Jt (3.6%)</v>
      </c>
      <c r="U5" s="9" t="str">
        <f>IFERROR(TEXT(($C$10+$C$6*$C$11+$C$6*$C$12+$C$13+$C$14+$C$9*$C$7*U$4*$C$15+$C$6*VLOOKUP($F5&amp;"-"&amp;U$4, 'Rate Asuransi'!$A:$D, COLUMNS('Rate Asuransi'!$A:$D), FALSE)/1000)/1000000, "#,##0.0 \J\t") &amp; " ("
&amp; TEXT(($C$10+$C$6*$C$11+$C$6*$C$12+$C$13+$C$14+$C$9*$C$7*U$4*$C$15+$C$6*VLOOKUP($F5&amp;"-"&amp;U$4, 'Rate Asuransi'!$A:$D, COLUMNS('Rate Asuransi'!$A:$D), FALSE)/1000)/$C$6, "0.0%") &amp; ")", "")</f>
        <v>17.6 Jt (3.7%)</v>
      </c>
      <c r="V5" s="9" t="str">
        <f>IFERROR(TEXT(($C$10+$C$6*$C$11+$C$6*$C$12+$C$13+$C$14+$C$9*$C$7*V$4*$C$15+$C$6*VLOOKUP($F5&amp;"-"&amp;V$4, 'Rate Asuransi'!$A:$D, COLUMNS('Rate Asuransi'!$A:$D), FALSE)/1000)/1000000, "#,##0.0 \J\t") &amp; " ("
&amp; TEXT(($C$10+$C$6*$C$11+$C$6*$C$12+$C$13+$C$14+$C$9*$C$7*V$4*$C$15+$C$6*VLOOKUP($F5&amp;"-"&amp;V$4, 'Rate Asuransi'!$A:$D, COLUMNS('Rate Asuransi'!$A:$D), FALSE)/1000)/$C$6, "0.0%") &amp; ")", "")</f>
        <v>17.8 Jt (3.8%)</v>
      </c>
    </row>
    <row r="6" spans="1:22" x14ac:dyDescent="0.5">
      <c r="B6" s="7" t="s">
        <v>5</v>
      </c>
      <c r="C6" s="8">
        <v>475000000</v>
      </c>
      <c r="D6" s="5" t="s">
        <v>8</v>
      </c>
      <c r="F6" s="4">
        <f>$F5+1</f>
        <v>21</v>
      </c>
      <c r="G6" s="9" t="str">
        <f>IFERROR(TEXT(($C$10+$C$6*$C$11+$C$6*$C$12+$C$13+$C$14+$C$9*$C$7*G$4*$C$15+$C$6*VLOOKUP($F6&amp;"-"&amp;G$4, 'Rate Asuransi'!$A:$D, COLUMNS('Rate Asuransi'!$A:$D), FALSE)/1000)/1000000, "#,##0.0 \J\t") &amp; " ("
&amp; TEXT(($C$10+$C$6*$C$11+$C$6*$C$12+$C$13+$C$14+$C$9*$C$7*G$4*$C$15+$C$6*VLOOKUP($F6&amp;"-"&amp;G$4, 'Rate Asuransi'!$A:$D, COLUMNS('Rate Asuransi'!$A:$D), FALSE)/1000)/$C$6, "0.0%") &amp; ")", "")</f>
        <v>13.9 Jt (2.9%)</v>
      </c>
      <c r="H6" s="9" t="str">
        <f>IFERROR(TEXT(($C$10+$C$6*$C$11+$C$6*$C$12+$C$13+$C$14+$C$9*$C$7*H$4*$C$15+$C$6*VLOOKUP($F6&amp;"-"&amp;H$4, 'Rate Asuransi'!$A:$D, COLUMNS('Rate Asuransi'!$A:$D), FALSE)/1000)/1000000, "#,##0.0 \J\t") &amp; " ("
&amp; TEXT(($C$10+$C$6*$C$11+$C$6*$C$12+$C$13+$C$14+$C$9*$C$7*H$4*$C$15+$C$6*VLOOKUP($F6&amp;"-"&amp;H$4, 'Rate Asuransi'!$A:$D, COLUMNS('Rate Asuransi'!$A:$D), FALSE)/1000)/$C$6, "0.0%") &amp; ")", "")</f>
        <v>14.2 Jt (3.0%)</v>
      </c>
      <c r="I6" s="9" t="str">
        <f>IFERROR(TEXT(($C$10+$C$6*$C$11+$C$6*$C$12+$C$13+$C$14+$C$9*$C$7*I$4*$C$15+$C$6*VLOOKUP($F6&amp;"-"&amp;I$4, 'Rate Asuransi'!$A:$D, COLUMNS('Rate Asuransi'!$A:$D), FALSE)/1000)/1000000, "#,##0.0 \J\t") &amp; " ("
&amp; TEXT(($C$10+$C$6*$C$11+$C$6*$C$12+$C$13+$C$14+$C$9*$C$7*I$4*$C$15+$C$6*VLOOKUP($F6&amp;"-"&amp;I$4, 'Rate Asuransi'!$A:$D, COLUMNS('Rate Asuransi'!$A:$D), FALSE)/1000)/$C$6, "0.0%") &amp; ")", "")</f>
        <v>14.4 Jt (3.0%)</v>
      </c>
      <c r="J6" s="9" t="str">
        <f>IFERROR(TEXT(($C$10+$C$6*$C$11+$C$6*$C$12+$C$13+$C$14+$C$9*$C$7*J$4*$C$15+$C$6*VLOOKUP($F6&amp;"-"&amp;J$4, 'Rate Asuransi'!$A:$D, COLUMNS('Rate Asuransi'!$A:$D), FALSE)/1000)/1000000, "#,##0.0 \J\t") &amp; " ("
&amp; TEXT(($C$10+$C$6*$C$11+$C$6*$C$12+$C$13+$C$14+$C$9*$C$7*J$4*$C$15+$C$6*VLOOKUP($F6&amp;"-"&amp;J$4, 'Rate Asuransi'!$A:$D, COLUMNS('Rate Asuransi'!$A:$D), FALSE)/1000)/$C$6, "0.0%") &amp; ")", "")</f>
        <v>14.7 Jt (3.1%)</v>
      </c>
      <c r="K6" s="9" t="str">
        <f>IFERROR(TEXT(($C$10+$C$6*$C$11+$C$6*$C$12+$C$13+$C$14+$C$9*$C$7*K$4*$C$15+$C$6*VLOOKUP($F6&amp;"-"&amp;K$4, 'Rate Asuransi'!$A:$D, COLUMNS('Rate Asuransi'!$A:$D), FALSE)/1000)/1000000, "#,##0.0 \J\t") &amp; " ("
&amp; TEXT(($C$10+$C$6*$C$11+$C$6*$C$12+$C$13+$C$14+$C$9*$C$7*K$4*$C$15+$C$6*VLOOKUP($F6&amp;"-"&amp;K$4, 'Rate Asuransi'!$A:$D, COLUMNS('Rate Asuransi'!$A:$D), FALSE)/1000)/$C$6, "0.0%") &amp; ")", "")</f>
        <v>15.0 Jt (3.2%)</v>
      </c>
      <c r="L6" s="9" t="str">
        <f>IFERROR(TEXT(($C$10+$C$6*$C$11+$C$6*$C$12+$C$13+$C$14+$C$9*$C$7*L$4*$C$15+$C$6*VLOOKUP($F6&amp;"-"&amp;L$4, 'Rate Asuransi'!$A:$D, COLUMNS('Rate Asuransi'!$A:$D), FALSE)/1000)/1000000, "#,##0.0 \J\t") &amp; " ("
&amp; TEXT(($C$10+$C$6*$C$11+$C$6*$C$12+$C$13+$C$14+$C$9*$C$7*L$4*$C$15+$C$6*VLOOKUP($F6&amp;"-"&amp;L$4, 'Rate Asuransi'!$A:$D, COLUMNS('Rate Asuransi'!$A:$D), FALSE)/1000)/$C$6, "0.0%") &amp; ")", "")</f>
        <v>15.3 Jt (3.2%)</v>
      </c>
      <c r="M6" s="9" t="str">
        <f>IFERROR(TEXT(($C$10+$C$6*$C$11+$C$6*$C$12+$C$13+$C$14+$C$9*$C$7*M$4*$C$15+$C$6*VLOOKUP($F6&amp;"-"&amp;M$4, 'Rate Asuransi'!$A:$D, COLUMNS('Rate Asuransi'!$A:$D), FALSE)/1000)/1000000, "#,##0.0 \J\t") &amp; " ("
&amp; TEXT(($C$10+$C$6*$C$11+$C$6*$C$12+$C$13+$C$14+$C$9*$C$7*M$4*$C$15+$C$6*VLOOKUP($F6&amp;"-"&amp;M$4, 'Rate Asuransi'!$A:$D, COLUMNS('Rate Asuransi'!$A:$D), FALSE)/1000)/$C$6, "0.0%") &amp; ")", "")</f>
        <v>15.6 Jt (3.3%)</v>
      </c>
      <c r="N6" s="9" t="str">
        <f>IFERROR(TEXT(($C$10+$C$6*$C$11+$C$6*$C$12+$C$13+$C$14+$C$9*$C$7*N$4*$C$15+$C$6*VLOOKUP($F6&amp;"-"&amp;N$4, 'Rate Asuransi'!$A:$D, COLUMNS('Rate Asuransi'!$A:$D), FALSE)/1000)/1000000, "#,##0.0 \J\t") &amp; " ("
&amp; TEXT(($C$10+$C$6*$C$11+$C$6*$C$12+$C$13+$C$14+$C$9*$C$7*N$4*$C$15+$C$6*VLOOKUP($F6&amp;"-"&amp;N$4, 'Rate Asuransi'!$A:$D, COLUMNS('Rate Asuransi'!$A:$D), FALSE)/1000)/$C$6, "0.0%") &amp; ")", "")</f>
        <v>15.8 Jt (3.3%)</v>
      </c>
      <c r="O6" s="9" t="str">
        <f>IFERROR(TEXT(($C$10+$C$6*$C$11+$C$6*$C$12+$C$13+$C$14+$C$9*$C$7*O$4*$C$15+$C$6*VLOOKUP($F6&amp;"-"&amp;O$4, 'Rate Asuransi'!$A:$D, COLUMNS('Rate Asuransi'!$A:$D), FALSE)/1000)/1000000, "#,##0.0 \J\t") &amp; " ("
&amp; TEXT(($C$10+$C$6*$C$11+$C$6*$C$12+$C$13+$C$14+$C$9*$C$7*O$4*$C$15+$C$6*VLOOKUP($F6&amp;"-"&amp;O$4, 'Rate Asuransi'!$A:$D, COLUMNS('Rate Asuransi'!$A:$D), FALSE)/1000)/$C$6, "0.0%") &amp; ")", "")</f>
        <v>16.1 Jt (3.4%)</v>
      </c>
      <c r="P6" s="9" t="str">
        <f>IFERROR(TEXT(($C$10+$C$6*$C$11+$C$6*$C$12+$C$13+$C$14+$C$9*$C$7*P$4*$C$15+$C$6*VLOOKUP($F6&amp;"-"&amp;P$4, 'Rate Asuransi'!$A:$D, COLUMNS('Rate Asuransi'!$A:$D), FALSE)/1000)/1000000, "#,##0.0 \J\t") &amp; " ("
&amp; TEXT(($C$10+$C$6*$C$11+$C$6*$C$12+$C$13+$C$14+$C$9*$C$7*P$4*$C$15+$C$6*VLOOKUP($F6&amp;"-"&amp;P$4, 'Rate Asuransi'!$A:$D, COLUMNS('Rate Asuransi'!$A:$D), FALSE)/1000)/$C$6, "0.0%") &amp; ")", "")</f>
        <v>16.4 Jt (3.4%)</v>
      </c>
      <c r="Q6" s="9" t="str">
        <f>IFERROR(TEXT(($C$10+$C$6*$C$11+$C$6*$C$12+$C$13+$C$14+$C$9*$C$7*Q$4*$C$15+$C$6*VLOOKUP($F6&amp;"-"&amp;Q$4, 'Rate Asuransi'!$A:$D, COLUMNS('Rate Asuransi'!$A:$D), FALSE)/1000)/1000000, "#,##0.0 \J\t") &amp; " ("
&amp; TEXT(($C$10+$C$6*$C$11+$C$6*$C$12+$C$13+$C$14+$C$9*$C$7*Q$4*$C$15+$C$6*VLOOKUP($F6&amp;"-"&amp;Q$4, 'Rate Asuransi'!$A:$D, COLUMNS('Rate Asuransi'!$A:$D), FALSE)/1000)/$C$6, "0.0%") &amp; ")", "")</f>
        <v>16.6 Jt (3.5%)</v>
      </c>
      <c r="R6" s="9" t="str">
        <f>IFERROR(TEXT(($C$10+$C$6*$C$11+$C$6*$C$12+$C$13+$C$14+$C$9*$C$7*R$4*$C$15+$C$6*VLOOKUP($F6&amp;"-"&amp;R$4, 'Rate Asuransi'!$A:$D, COLUMNS('Rate Asuransi'!$A:$D), FALSE)/1000)/1000000, "#,##0.0 \J\t") &amp; " ("
&amp; TEXT(($C$10+$C$6*$C$11+$C$6*$C$12+$C$13+$C$14+$C$9*$C$7*R$4*$C$15+$C$6*VLOOKUP($F6&amp;"-"&amp;R$4, 'Rate Asuransi'!$A:$D, COLUMNS('Rate Asuransi'!$A:$D), FALSE)/1000)/$C$6, "0.0%") &amp; ")", "")</f>
        <v>16.9 Jt (3.6%)</v>
      </c>
      <c r="S6" s="9" t="str">
        <f>IFERROR(TEXT(($C$10+$C$6*$C$11+$C$6*$C$12+$C$13+$C$14+$C$9*$C$7*S$4*$C$15+$C$6*VLOOKUP($F6&amp;"-"&amp;S$4, 'Rate Asuransi'!$A:$D, COLUMNS('Rate Asuransi'!$A:$D), FALSE)/1000)/1000000, "#,##0.0 \J\t") &amp; " ("
&amp; TEXT(($C$10+$C$6*$C$11+$C$6*$C$12+$C$13+$C$14+$C$9*$C$7*S$4*$C$15+$C$6*VLOOKUP($F6&amp;"-"&amp;S$4, 'Rate Asuransi'!$A:$D, COLUMNS('Rate Asuransi'!$A:$D), FALSE)/1000)/$C$6, "0.0%") &amp; ")", "")</f>
        <v>17.2 Jt (3.6%)</v>
      </c>
      <c r="T6" s="9" t="str">
        <f>IFERROR(TEXT(($C$10+$C$6*$C$11+$C$6*$C$12+$C$13+$C$14+$C$9*$C$7*T$4*$C$15+$C$6*VLOOKUP($F6&amp;"-"&amp;T$4, 'Rate Asuransi'!$A:$D, COLUMNS('Rate Asuransi'!$A:$D), FALSE)/1000)/1000000, "#,##0.0 \J\t") &amp; " ("
&amp; TEXT(($C$10+$C$6*$C$11+$C$6*$C$12+$C$13+$C$14+$C$9*$C$7*T$4*$C$15+$C$6*VLOOKUP($F6&amp;"-"&amp;T$4, 'Rate Asuransi'!$A:$D, COLUMNS('Rate Asuransi'!$A:$D), FALSE)/1000)/$C$6, "0.0%") &amp; ")", "")</f>
        <v>17.5 Jt (3.7%)</v>
      </c>
      <c r="U6" s="9" t="str">
        <f>IFERROR(TEXT(($C$10+$C$6*$C$11+$C$6*$C$12+$C$13+$C$14+$C$9*$C$7*U$4*$C$15+$C$6*VLOOKUP($F6&amp;"-"&amp;U$4, 'Rate Asuransi'!$A:$D, COLUMNS('Rate Asuransi'!$A:$D), FALSE)/1000)/1000000, "#,##0.0 \J\t") &amp; " ("
&amp; TEXT(($C$10+$C$6*$C$11+$C$6*$C$12+$C$13+$C$14+$C$9*$C$7*U$4*$C$15+$C$6*VLOOKUP($F6&amp;"-"&amp;U$4, 'Rate Asuransi'!$A:$D, COLUMNS('Rate Asuransi'!$A:$D), FALSE)/1000)/$C$6, "0.0%") &amp; ")", "")</f>
        <v>17.7 Jt (3.7%)</v>
      </c>
      <c r="V6" s="9" t="str">
        <f>IFERROR(TEXT(($C$10+$C$6*$C$11+$C$6*$C$12+$C$13+$C$14+$C$9*$C$7*V$4*$C$15+$C$6*VLOOKUP($F6&amp;"-"&amp;V$4, 'Rate Asuransi'!$A:$D, COLUMNS('Rate Asuransi'!$A:$D), FALSE)/1000)/1000000, "#,##0.0 \J\t") &amp; " ("
&amp; TEXT(($C$10+$C$6*$C$11+$C$6*$C$12+$C$13+$C$14+$C$9*$C$7*V$4*$C$15+$C$6*VLOOKUP($F6&amp;"-"&amp;V$4, 'Rate Asuransi'!$A:$D, COLUMNS('Rate Asuransi'!$A:$D), FALSE)/1000)/$C$6, "0.0%") &amp; ")", "")</f>
        <v>18.0 Jt (3.8%)</v>
      </c>
    </row>
    <row r="7" spans="1:22" x14ac:dyDescent="0.5">
      <c r="B7" s="7" t="s">
        <v>7</v>
      </c>
      <c r="C7" s="8">
        <v>45</v>
      </c>
      <c r="D7" s="5" t="s">
        <v>6</v>
      </c>
      <c r="F7" s="4">
        <f t="shared" ref="F7:F45" si="1">$F6+1</f>
        <v>22</v>
      </c>
      <c r="G7" s="9" t="str">
        <f>IFERROR(TEXT(($C$10+$C$6*$C$11+$C$6*$C$12+$C$13+$C$14+$C$9*$C$7*G$4*$C$15+$C$6*VLOOKUP($F7&amp;"-"&amp;G$4, 'Rate Asuransi'!$A:$D, COLUMNS('Rate Asuransi'!$A:$D), FALSE)/1000)/1000000, "#,##0.0 \J\t") &amp; " ("
&amp; TEXT(($C$10+$C$6*$C$11+$C$6*$C$12+$C$13+$C$14+$C$9*$C$7*G$4*$C$15+$C$6*VLOOKUP($F7&amp;"-"&amp;G$4, 'Rate Asuransi'!$A:$D, COLUMNS('Rate Asuransi'!$A:$D), FALSE)/1000)/$C$6, "0.0%") &amp; ")", "")</f>
        <v>13.9 Jt (2.9%)</v>
      </c>
      <c r="H7" s="9" t="str">
        <f>IFERROR(TEXT(($C$10+$C$6*$C$11+$C$6*$C$12+$C$13+$C$14+$C$9*$C$7*H$4*$C$15+$C$6*VLOOKUP($F7&amp;"-"&amp;H$4, 'Rate Asuransi'!$A:$D, COLUMNS('Rate Asuransi'!$A:$D), FALSE)/1000)/1000000, "#,##0.0 \J\t") &amp; " ("
&amp; TEXT(($C$10+$C$6*$C$11+$C$6*$C$12+$C$13+$C$14+$C$9*$C$7*H$4*$C$15+$C$6*VLOOKUP($F7&amp;"-"&amp;H$4, 'Rate Asuransi'!$A:$D, COLUMNS('Rate Asuransi'!$A:$D), FALSE)/1000)/$C$6, "0.0%") &amp; ")", "")</f>
        <v>14.2 Jt (3.0%)</v>
      </c>
      <c r="I7" s="9" t="str">
        <f>IFERROR(TEXT(($C$10+$C$6*$C$11+$C$6*$C$12+$C$13+$C$14+$C$9*$C$7*I$4*$C$15+$C$6*VLOOKUP($F7&amp;"-"&amp;I$4, 'Rate Asuransi'!$A:$D, COLUMNS('Rate Asuransi'!$A:$D), FALSE)/1000)/1000000, "#,##0.0 \J\t") &amp; " ("
&amp; TEXT(($C$10+$C$6*$C$11+$C$6*$C$12+$C$13+$C$14+$C$9*$C$7*I$4*$C$15+$C$6*VLOOKUP($F7&amp;"-"&amp;I$4, 'Rate Asuransi'!$A:$D, COLUMNS('Rate Asuransi'!$A:$D), FALSE)/1000)/$C$6, "0.0%") &amp; ")", "")</f>
        <v>14.5 Jt (3.0%)</v>
      </c>
      <c r="J7" s="9" t="str">
        <f>IFERROR(TEXT(($C$10+$C$6*$C$11+$C$6*$C$12+$C$13+$C$14+$C$9*$C$7*J$4*$C$15+$C$6*VLOOKUP($F7&amp;"-"&amp;J$4, 'Rate Asuransi'!$A:$D, COLUMNS('Rate Asuransi'!$A:$D), FALSE)/1000)/1000000, "#,##0.0 \J\t") &amp; " ("
&amp; TEXT(($C$10+$C$6*$C$11+$C$6*$C$12+$C$13+$C$14+$C$9*$C$7*J$4*$C$15+$C$6*VLOOKUP($F7&amp;"-"&amp;J$4, 'Rate Asuransi'!$A:$D, COLUMNS('Rate Asuransi'!$A:$D), FALSE)/1000)/$C$6, "0.0%") &amp; ")", "")</f>
        <v>14.8 Jt (3.1%)</v>
      </c>
      <c r="K7" s="9" t="str">
        <f>IFERROR(TEXT(($C$10+$C$6*$C$11+$C$6*$C$12+$C$13+$C$14+$C$9*$C$7*K$4*$C$15+$C$6*VLOOKUP($F7&amp;"-"&amp;K$4, 'Rate Asuransi'!$A:$D, COLUMNS('Rate Asuransi'!$A:$D), FALSE)/1000)/1000000, "#,##0.0 \J\t") &amp; " ("
&amp; TEXT(($C$10+$C$6*$C$11+$C$6*$C$12+$C$13+$C$14+$C$9*$C$7*K$4*$C$15+$C$6*VLOOKUP($F7&amp;"-"&amp;K$4, 'Rate Asuransi'!$A:$D, COLUMNS('Rate Asuransi'!$A:$D), FALSE)/1000)/$C$6, "0.0%") &amp; ")", "")</f>
        <v>15.1 Jt (3.2%)</v>
      </c>
      <c r="L7" s="9" t="str">
        <f>IFERROR(TEXT(($C$10+$C$6*$C$11+$C$6*$C$12+$C$13+$C$14+$C$9*$C$7*L$4*$C$15+$C$6*VLOOKUP($F7&amp;"-"&amp;L$4, 'Rate Asuransi'!$A:$D, COLUMNS('Rate Asuransi'!$A:$D), FALSE)/1000)/1000000, "#,##0.0 \J\t") &amp; " ("
&amp; TEXT(($C$10+$C$6*$C$11+$C$6*$C$12+$C$13+$C$14+$C$9*$C$7*L$4*$C$15+$C$6*VLOOKUP($F7&amp;"-"&amp;L$4, 'Rate Asuransi'!$A:$D, COLUMNS('Rate Asuransi'!$A:$D), FALSE)/1000)/$C$6, "0.0%") &amp; ")", "")</f>
        <v>15.4 Jt (3.2%)</v>
      </c>
      <c r="M7" s="9" t="str">
        <f>IFERROR(TEXT(($C$10+$C$6*$C$11+$C$6*$C$12+$C$13+$C$14+$C$9*$C$7*M$4*$C$15+$C$6*VLOOKUP($F7&amp;"-"&amp;M$4, 'Rate Asuransi'!$A:$D, COLUMNS('Rate Asuransi'!$A:$D), FALSE)/1000)/1000000, "#,##0.0 \J\t") &amp; " ("
&amp; TEXT(($C$10+$C$6*$C$11+$C$6*$C$12+$C$13+$C$14+$C$9*$C$7*M$4*$C$15+$C$6*VLOOKUP($F7&amp;"-"&amp;M$4, 'Rate Asuransi'!$A:$D, COLUMNS('Rate Asuransi'!$A:$D), FALSE)/1000)/$C$6, "0.0%") &amp; ")", "")</f>
        <v>15.6 Jt (3.3%)</v>
      </c>
      <c r="N7" s="9" t="str">
        <f>IFERROR(TEXT(($C$10+$C$6*$C$11+$C$6*$C$12+$C$13+$C$14+$C$9*$C$7*N$4*$C$15+$C$6*VLOOKUP($F7&amp;"-"&amp;N$4, 'Rate Asuransi'!$A:$D, COLUMNS('Rate Asuransi'!$A:$D), FALSE)/1000)/1000000, "#,##0.0 \J\t") &amp; " ("
&amp; TEXT(($C$10+$C$6*$C$11+$C$6*$C$12+$C$13+$C$14+$C$9*$C$7*N$4*$C$15+$C$6*VLOOKUP($F7&amp;"-"&amp;N$4, 'Rate Asuransi'!$A:$D, COLUMNS('Rate Asuransi'!$A:$D), FALSE)/1000)/$C$6, "0.0%") &amp; ")", "")</f>
        <v>15.9 Jt (3.4%)</v>
      </c>
      <c r="O7" s="9" t="str">
        <f>IFERROR(TEXT(($C$10+$C$6*$C$11+$C$6*$C$12+$C$13+$C$14+$C$9*$C$7*O$4*$C$15+$C$6*VLOOKUP($F7&amp;"-"&amp;O$4, 'Rate Asuransi'!$A:$D, COLUMNS('Rate Asuransi'!$A:$D), FALSE)/1000)/1000000, "#,##0.0 \J\t") &amp; " ("
&amp; TEXT(($C$10+$C$6*$C$11+$C$6*$C$12+$C$13+$C$14+$C$9*$C$7*O$4*$C$15+$C$6*VLOOKUP($F7&amp;"-"&amp;O$4, 'Rate Asuransi'!$A:$D, COLUMNS('Rate Asuransi'!$A:$D), FALSE)/1000)/$C$6, "0.0%") &amp; ")", "")</f>
        <v>16.2 Jt (3.4%)</v>
      </c>
      <c r="P7" s="9" t="str">
        <f>IFERROR(TEXT(($C$10+$C$6*$C$11+$C$6*$C$12+$C$13+$C$14+$C$9*$C$7*P$4*$C$15+$C$6*VLOOKUP($F7&amp;"-"&amp;P$4, 'Rate Asuransi'!$A:$D, COLUMNS('Rate Asuransi'!$A:$D), FALSE)/1000)/1000000, "#,##0.0 \J\t") &amp; " ("
&amp; TEXT(($C$10+$C$6*$C$11+$C$6*$C$12+$C$13+$C$14+$C$9*$C$7*P$4*$C$15+$C$6*VLOOKUP($F7&amp;"-"&amp;P$4, 'Rate Asuransi'!$A:$D, COLUMNS('Rate Asuransi'!$A:$D), FALSE)/1000)/$C$6, "0.0%") &amp; ")", "")</f>
        <v>16.5 Jt (3.5%)</v>
      </c>
      <c r="Q7" s="9" t="str">
        <f>IFERROR(TEXT(($C$10+$C$6*$C$11+$C$6*$C$12+$C$13+$C$14+$C$9*$C$7*Q$4*$C$15+$C$6*VLOOKUP($F7&amp;"-"&amp;Q$4, 'Rate Asuransi'!$A:$D, COLUMNS('Rate Asuransi'!$A:$D), FALSE)/1000)/1000000, "#,##0.0 \J\t") &amp; " ("
&amp; TEXT(($C$10+$C$6*$C$11+$C$6*$C$12+$C$13+$C$14+$C$9*$C$7*Q$4*$C$15+$C$6*VLOOKUP($F7&amp;"-"&amp;Q$4, 'Rate Asuransi'!$A:$D, COLUMNS('Rate Asuransi'!$A:$D), FALSE)/1000)/$C$6, "0.0%") &amp; ")", "")</f>
        <v>16.8 Jt (3.5%)</v>
      </c>
      <c r="R7" s="9" t="str">
        <f>IFERROR(TEXT(($C$10+$C$6*$C$11+$C$6*$C$12+$C$13+$C$14+$C$9*$C$7*R$4*$C$15+$C$6*VLOOKUP($F7&amp;"-"&amp;R$4, 'Rate Asuransi'!$A:$D, COLUMNS('Rate Asuransi'!$A:$D), FALSE)/1000)/1000000, "#,##0.0 \J\t") &amp; " ("
&amp; TEXT(($C$10+$C$6*$C$11+$C$6*$C$12+$C$13+$C$14+$C$9*$C$7*R$4*$C$15+$C$6*VLOOKUP($F7&amp;"-"&amp;R$4, 'Rate Asuransi'!$A:$D, COLUMNS('Rate Asuransi'!$A:$D), FALSE)/1000)/$C$6, "0.0%") &amp; ")", "")</f>
        <v>17.1 Jt (3.6%)</v>
      </c>
      <c r="S7" s="9" t="str">
        <f>IFERROR(TEXT(($C$10+$C$6*$C$11+$C$6*$C$12+$C$13+$C$14+$C$9*$C$7*S$4*$C$15+$C$6*VLOOKUP($F7&amp;"-"&amp;S$4, 'Rate Asuransi'!$A:$D, COLUMNS('Rate Asuransi'!$A:$D), FALSE)/1000)/1000000, "#,##0.0 \J\t") &amp; " ("
&amp; TEXT(($C$10+$C$6*$C$11+$C$6*$C$12+$C$13+$C$14+$C$9*$C$7*S$4*$C$15+$C$6*VLOOKUP($F7&amp;"-"&amp;S$4, 'Rate Asuransi'!$A:$D, COLUMNS('Rate Asuransi'!$A:$D), FALSE)/1000)/$C$6, "0.0%") &amp; ")", "")</f>
        <v>17.4 Jt (3.7%)</v>
      </c>
      <c r="T7" s="9" t="str">
        <f>IFERROR(TEXT(($C$10+$C$6*$C$11+$C$6*$C$12+$C$13+$C$14+$C$9*$C$7*T$4*$C$15+$C$6*VLOOKUP($F7&amp;"-"&amp;T$4, 'Rate Asuransi'!$A:$D, COLUMNS('Rate Asuransi'!$A:$D), FALSE)/1000)/1000000, "#,##0.0 \J\t") &amp; " ("
&amp; TEXT(($C$10+$C$6*$C$11+$C$6*$C$12+$C$13+$C$14+$C$9*$C$7*T$4*$C$15+$C$6*VLOOKUP($F7&amp;"-"&amp;T$4, 'Rate Asuransi'!$A:$D, COLUMNS('Rate Asuransi'!$A:$D), FALSE)/1000)/$C$6, "0.0%") &amp; ")", "")</f>
        <v>17.6 Jt (3.7%)</v>
      </c>
      <c r="U7" s="9" t="str">
        <f>IFERROR(TEXT(($C$10+$C$6*$C$11+$C$6*$C$12+$C$13+$C$14+$C$9*$C$7*U$4*$C$15+$C$6*VLOOKUP($F7&amp;"-"&amp;U$4, 'Rate Asuransi'!$A:$D, COLUMNS('Rate Asuransi'!$A:$D), FALSE)/1000)/1000000, "#,##0.0 \J\t") &amp; " ("
&amp; TEXT(($C$10+$C$6*$C$11+$C$6*$C$12+$C$13+$C$14+$C$9*$C$7*U$4*$C$15+$C$6*VLOOKUP($F7&amp;"-"&amp;U$4, 'Rate Asuransi'!$A:$D, COLUMNS('Rate Asuransi'!$A:$D), FALSE)/1000)/$C$6, "0.0%") &amp; ")", "")</f>
        <v>17.9 Jt (3.8%)</v>
      </c>
      <c r="V7" s="9" t="str">
        <f>IFERROR(TEXT(($C$10+$C$6*$C$11+$C$6*$C$12+$C$13+$C$14+$C$9*$C$7*V$4*$C$15+$C$6*VLOOKUP($F7&amp;"-"&amp;V$4, 'Rate Asuransi'!$A:$D, COLUMNS('Rate Asuransi'!$A:$D), FALSE)/1000)/1000000, "#,##0.0 \J\t") &amp; " ("
&amp; TEXT(($C$10+$C$6*$C$11+$C$6*$C$12+$C$13+$C$14+$C$9*$C$7*V$4*$C$15+$C$6*VLOOKUP($F7&amp;"-"&amp;V$4, 'Rate Asuransi'!$A:$D, COLUMNS('Rate Asuransi'!$A:$D), FALSE)/1000)/$C$6, "0.0%") &amp; ")", "")</f>
        <v>18.2 Jt (3.8%)</v>
      </c>
    </row>
    <row r="8" spans="1:22" x14ac:dyDescent="0.5">
      <c r="F8" s="4">
        <f t="shared" si="1"/>
        <v>23</v>
      </c>
      <c r="G8" s="9" t="str">
        <f>IFERROR(TEXT(($C$10+$C$6*$C$11+$C$6*$C$12+$C$13+$C$14+$C$9*$C$7*G$4*$C$15+$C$6*VLOOKUP($F8&amp;"-"&amp;G$4, 'Rate Asuransi'!$A:$D, COLUMNS('Rate Asuransi'!$A:$D), FALSE)/1000)/1000000, "#,##0.0 \J\t") &amp; " ("
&amp; TEXT(($C$10+$C$6*$C$11+$C$6*$C$12+$C$13+$C$14+$C$9*$C$7*G$4*$C$15+$C$6*VLOOKUP($F8&amp;"-"&amp;G$4, 'Rate Asuransi'!$A:$D, COLUMNS('Rate Asuransi'!$A:$D), FALSE)/1000)/$C$6, "0.0%") &amp; ")", "")</f>
        <v>13.9 Jt (2.9%)</v>
      </c>
      <c r="H8" s="9" t="str">
        <f>IFERROR(TEXT(($C$10+$C$6*$C$11+$C$6*$C$12+$C$13+$C$14+$C$9*$C$7*H$4*$C$15+$C$6*VLOOKUP($F8&amp;"-"&amp;H$4, 'Rate Asuransi'!$A:$D, COLUMNS('Rate Asuransi'!$A:$D), FALSE)/1000)/1000000, "#,##0.0 \J\t") &amp; " ("
&amp; TEXT(($C$10+$C$6*$C$11+$C$6*$C$12+$C$13+$C$14+$C$9*$C$7*H$4*$C$15+$C$6*VLOOKUP($F8&amp;"-"&amp;H$4, 'Rate Asuransi'!$A:$D, COLUMNS('Rate Asuransi'!$A:$D), FALSE)/1000)/$C$6, "0.0%") &amp; ")", "")</f>
        <v>14.2 Jt (3.0%)</v>
      </c>
      <c r="I8" s="9" t="str">
        <f>IFERROR(TEXT(($C$10+$C$6*$C$11+$C$6*$C$12+$C$13+$C$14+$C$9*$C$7*I$4*$C$15+$C$6*VLOOKUP($F8&amp;"-"&amp;I$4, 'Rate Asuransi'!$A:$D, COLUMNS('Rate Asuransi'!$A:$D), FALSE)/1000)/1000000, "#,##0.0 \J\t") &amp; " ("
&amp; TEXT(($C$10+$C$6*$C$11+$C$6*$C$12+$C$13+$C$14+$C$9*$C$7*I$4*$C$15+$C$6*VLOOKUP($F8&amp;"-"&amp;I$4, 'Rate Asuransi'!$A:$D, COLUMNS('Rate Asuransi'!$A:$D), FALSE)/1000)/$C$6, "0.0%") &amp; ")", "")</f>
        <v>14.5 Jt (3.1%)</v>
      </c>
      <c r="J8" s="9" t="str">
        <f>IFERROR(TEXT(($C$10+$C$6*$C$11+$C$6*$C$12+$C$13+$C$14+$C$9*$C$7*J$4*$C$15+$C$6*VLOOKUP($F8&amp;"-"&amp;J$4, 'Rate Asuransi'!$A:$D, COLUMNS('Rate Asuransi'!$A:$D), FALSE)/1000)/1000000, "#,##0.0 \J\t") &amp; " ("
&amp; TEXT(($C$10+$C$6*$C$11+$C$6*$C$12+$C$13+$C$14+$C$9*$C$7*J$4*$C$15+$C$6*VLOOKUP($F8&amp;"-"&amp;J$4, 'Rate Asuransi'!$A:$D, COLUMNS('Rate Asuransi'!$A:$D), FALSE)/1000)/$C$6, "0.0%") &amp; ")", "")</f>
        <v>14.8 Jt (3.1%)</v>
      </c>
      <c r="K8" s="9" t="str">
        <f>IFERROR(TEXT(($C$10+$C$6*$C$11+$C$6*$C$12+$C$13+$C$14+$C$9*$C$7*K$4*$C$15+$C$6*VLOOKUP($F8&amp;"-"&amp;K$4, 'Rate Asuransi'!$A:$D, COLUMNS('Rate Asuransi'!$A:$D), FALSE)/1000)/1000000, "#,##0.0 \J\t") &amp; " ("
&amp; TEXT(($C$10+$C$6*$C$11+$C$6*$C$12+$C$13+$C$14+$C$9*$C$7*K$4*$C$15+$C$6*VLOOKUP($F8&amp;"-"&amp;K$4, 'Rate Asuransi'!$A:$D, COLUMNS('Rate Asuransi'!$A:$D), FALSE)/1000)/$C$6, "0.0%") &amp; ")", "")</f>
        <v>15.1 Jt (3.2%)</v>
      </c>
      <c r="L8" s="9" t="str">
        <f>IFERROR(TEXT(($C$10+$C$6*$C$11+$C$6*$C$12+$C$13+$C$14+$C$9*$C$7*L$4*$C$15+$C$6*VLOOKUP($F8&amp;"-"&amp;L$4, 'Rate Asuransi'!$A:$D, COLUMNS('Rate Asuransi'!$A:$D), FALSE)/1000)/1000000, "#,##0.0 \J\t") &amp; " ("
&amp; TEXT(($C$10+$C$6*$C$11+$C$6*$C$12+$C$13+$C$14+$C$9*$C$7*L$4*$C$15+$C$6*VLOOKUP($F8&amp;"-"&amp;L$4, 'Rate Asuransi'!$A:$D, COLUMNS('Rate Asuransi'!$A:$D), FALSE)/1000)/$C$6, "0.0%") &amp; ")", "")</f>
        <v>15.4 Jt (3.2%)</v>
      </c>
      <c r="M8" s="9" t="str">
        <f>IFERROR(TEXT(($C$10+$C$6*$C$11+$C$6*$C$12+$C$13+$C$14+$C$9*$C$7*M$4*$C$15+$C$6*VLOOKUP($F8&amp;"-"&amp;M$4, 'Rate Asuransi'!$A:$D, COLUMNS('Rate Asuransi'!$A:$D), FALSE)/1000)/1000000, "#,##0.0 \J\t") &amp; " ("
&amp; TEXT(($C$10+$C$6*$C$11+$C$6*$C$12+$C$13+$C$14+$C$9*$C$7*M$4*$C$15+$C$6*VLOOKUP($F8&amp;"-"&amp;M$4, 'Rate Asuransi'!$A:$D, COLUMNS('Rate Asuransi'!$A:$D), FALSE)/1000)/$C$6, "0.0%") &amp; ")", "")</f>
        <v>15.7 Jt (3.3%)</v>
      </c>
      <c r="N8" s="9" t="str">
        <f>IFERROR(TEXT(($C$10+$C$6*$C$11+$C$6*$C$12+$C$13+$C$14+$C$9*$C$7*N$4*$C$15+$C$6*VLOOKUP($F8&amp;"-"&amp;N$4, 'Rate Asuransi'!$A:$D, COLUMNS('Rate Asuransi'!$A:$D), FALSE)/1000)/1000000, "#,##0.0 \J\t") &amp; " ("
&amp; TEXT(($C$10+$C$6*$C$11+$C$6*$C$12+$C$13+$C$14+$C$9*$C$7*N$4*$C$15+$C$6*VLOOKUP($F8&amp;"-"&amp;N$4, 'Rate Asuransi'!$A:$D, COLUMNS('Rate Asuransi'!$A:$D), FALSE)/1000)/$C$6, "0.0%") &amp; ")", "")</f>
        <v>16.0 Jt (3.4%)</v>
      </c>
      <c r="O8" s="9" t="str">
        <f>IFERROR(TEXT(($C$10+$C$6*$C$11+$C$6*$C$12+$C$13+$C$14+$C$9*$C$7*O$4*$C$15+$C$6*VLOOKUP($F8&amp;"-"&amp;O$4, 'Rate Asuransi'!$A:$D, COLUMNS('Rate Asuransi'!$A:$D), FALSE)/1000)/1000000, "#,##0.0 \J\t") &amp; " ("
&amp; TEXT(($C$10+$C$6*$C$11+$C$6*$C$12+$C$13+$C$14+$C$9*$C$7*O$4*$C$15+$C$6*VLOOKUP($F8&amp;"-"&amp;O$4, 'Rate Asuransi'!$A:$D, COLUMNS('Rate Asuransi'!$A:$D), FALSE)/1000)/$C$6, "0.0%") &amp; ")", "")</f>
        <v>16.3 Jt (3.4%)</v>
      </c>
      <c r="P8" s="9" t="str">
        <f>IFERROR(TEXT(($C$10+$C$6*$C$11+$C$6*$C$12+$C$13+$C$14+$C$9*$C$7*P$4*$C$15+$C$6*VLOOKUP($F8&amp;"-"&amp;P$4, 'Rate Asuransi'!$A:$D, COLUMNS('Rate Asuransi'!$A:$D), FALSE)/1000)/1000000, "#,##0.0 \J\t") &amp; " ("
&amp; TEXT(($C$10+$C$6*$C$11+$C$6*$C$12+$C$13+$C$14+$C$9*$C$7*P$4*$C$15+$C$6*VLOOKUP($F8&amp;"-"&amp;P$4, 'Rate Asuransi'!$A:$D, COLUMNS('Rate Asuransi'!$A:$D), FALSE)/1000)/$C$6, "0.0%") &amp; ")", "")</f>
        <v>16.6 Jt (3.5%)</v>
      </c>
      <c r="Q8" s="9" t="str">
        <f>IFERROR(TEXT(($C$10+$C$6*$C$11+$C$6*$C$12+$C$13+$C$14+$C$9*$C$7*Q$4*$C$15+$C$6*VLOOKUP($F8&amp;"-"&amp;Q$4, 'Rate Asuransi'!$A:$D, COLUMNS('Rate Asuransi'!$A:$D), FALSE)/1000)/1000000, "#,##0.0 \J\t") &amp; " ("
&amp; TEXT(($C$10+$C$6*$C$11+$C$6*$C$12+$C$13+$C$14+$C$9*$C$7*Q$4*$C$15+$C$6*VLOOKUP($F8&amp;"-"&amp;Q$4, 'Rate Asuransi'!$A:$D, COLUMNS('Rate Asuransi'!$A:$D), FALSE)/1000)/$C$6, "0.0%") &amp; ")", "")</f>
        <v>16.9 Jt (3.6%)</v>
      </c>
      <c r="R8" s="9" t="str">
        <f>IFERROR(TEXT(($C$10+$C$6*$C$11+$C$6*$C$12+$C$13+$C$14+$C$9*$C$7*R$4*$C$15+$C$6*VLOOKUP($F8&amp;"-"&amp;R$4, 'Rate Asuransi'!$A:$D, COLUMNS('Rate Asuransi'!$A:$D), FALSE)/1000)/1000000, "#,##0.0 \J\t") &amp; " ("
&amp; TEXT(($C$10+$C$6*$C$11+$C$6*$C$12+$C$13+$C$14+$C$9*$C$7*R$4*$C$15+$C$6*VLOOKUP($F8&amp;"-"&amp;R$4, 'Rate Asuransi'!$A:$D, COLUMNS('Rate Asuransi'!$A:$D), FALSE)/1000)/$C$6, "0.0%") &amp; ")", "")</f>
        <v>17.2 Jt (3.6%)</v>
      </c>
      <c r="S8" s="9" t="str">
        <f>IFERROR(TEXT(($C$10+$C$6*$C$11+$C$6*$C$12+$C$13+$C$14+$C$9*$C$7*S$4*$C$15+$C$6*VLOOKUP($F8&amp;"-"&amp;S$4, 'Rate Asuransi'!$A:$D, COLUMNS('Rate Asuransi'!$A:$D), FALSE)/1000)/1000000, "#,##0.0 \J\t") &amp; " ("
&amp; TEXT(($C$10+$C$6*$C$11+$C$6*$C$12+$C$13+$C$14+$C$9*$C$7*S$4*$C$15+$C$6*VLOOKUP($F8&amp;"-"&amp;S$4, 'Rate Asuransi'!$A:$D, COLUMNS('Rate Asuransi'!$A:$D), FALSE)/1000)/$C$6, "0.0%") &amp; ")", "")</f>
        <v>17.6 Jt (3.7%)</v>
      </c>
      <c r="T8" s="9" t="str">
        <f>IFERROR(TEXT(($C$10+$C$6*$C$11+$C$6*$C$12+$C$13+$C$14+$C$9*$C$7*T$4*$C$15+$C$6*VLOOKUP($F8&amp;"-"&amp;T$4, 'Rate Asuransi'!$A:$D, COLUMNS('Rate Asuransi'!$A:$D), FALSE)/1000)/1000000, "#,##0.0 \J\t") &amp; " ("
&amp; TEXT(($C$10+$C$6*$C$11+$C$6*$C$12+$C$13+$C$14+$C$9*$C$7*T$4*$C$15+$C$6*VLOOKUP($F8&amp;"-"&amp;T$4, 'Rate Asuransi'!$A:$D, COLUMNS('Rate Asuransi'!$A:$D), FALSE)/1000)/$C$6, "0.0%") &amp; ")", "")</f>
        <v>17.9 Jt (3.8%)</v>
      </c>
      <c r="U8" s="9" t="str">
        <f>IFERROR(TEXT(($C$10+$C$6*$C$11+$C$6*$C$12+$C$13+$C$14+$C$9*$C$7*U$4*$C$15+$C$6*VLOOKUP($F8&amp;"-"&amp;U$4, 'Rate Asuransi'!$A:$D, COLUMNS('Rate Asuransi'!$A:$D), FALSE)/1000)/1000000, "#,##0.0 \J\t") &amp; " ("
&amp; TEXT(($C$10+$C$6*$C$11+$C$6*$C$12+$C$13+$C$14+$C$9*$C$7*U$4*$C$15+$C$6*VLOOKUP($F8&amp;"-"&amp;U$4, 'Rate Asuransi'!$A:$D, COLUMNS('Rate Asuransi'!$A:$D), FALSE)/1000)/$C$6, "0.0%") &amp; ")", "")</f>
        <v>18.2 Jt (3.8%)</v>
      </c>
      <c r="V8" s="9" t="str">
        <f>IFERROR(TEXT(($C$10+$C$6*$C$11+$C$6*$C$12+$C$13+$C$14+$C$9*$C$7*V$4*$C$15+$C$6*VLOOKUP($F8&amp;"-"&amp;V$4, 'Rate Asuransi'!$A:$D, COLUMNS('Rate Asuransi'!$A:$D), FALSE)/1000)/1000000, "#,##0.0 \J\t") &amp; " ("
&amp; TEXT(($C$10+$C$6*$C$11+$C$6*$C$12+$C$13+$C$14+$C$9*$C$7*V$4*$C$15+$C$6*VLOOKUP($F8&amp;"-"&amp;V$4, 'Rate Asuransi'!$A:$D, COLUMNS('Rate Asuransi'!$A:$D), FALSE)/1000)/$C$6, "0.0%") &amp; ")", "")</f>
        <v>18.5 Jt (3.9%)</v>
      </c>
    </row>
    <row r="9" spans="1:22" x14ac:dyDescent="0.5">
      <c r="B9" s="7" t="s">
        <v>10</v>
      </c>
      <c r="C9" s="11">
        <v>3500000</v>
      </c>
      <c r="D9" s="5" t="s">
        <v>8</v>
      </c>
      <c r="F9" s="4">
        <f t="shared" si="1"/>
        <v>24</v>
      </c>
      <c r="G9" s="9" t="str">
        <f>IFERROR(TEXT(($C$10+$C$6*$C$11+$C$6*$C$12+$C$13+$C$14+$C$9*$C$7*G$4*$C$15+$C$6*VLOOKUP($F9&amp;"-"&amp;G$4, 'Rate Asuransi'!$A:$D, COLUMNS('Rate Asuransi'!$A:$D), FALSE)/1000)/1000000, "#,##0.0 \J\t") &amp; " ("
&amp; TEXT(($C$10+$C$6*$C$11+$C$6*$C$12+$C$13+$C$14+$C$9*$C$7*G$4*$C$15+$C$6*VLOOKUP($F9&amp;"-"&amp;G$4, 'Rate Asuransi'!$A:$D, COLUMNS('Rate Asuransi'!$A:$D), FALSE)/1000)/$C$6, "0.0%") &amp; ")", "")</f>
        <v>13.9 Jt (2.9%)</v>
      </c>
      <c r="H9" s="9" t="str">
        <f>IFERROR(TEXT(($C$10+$C$6*$C$11+$C$6*$C$12+$C$13+$C$14+$C$9*$C$7*H$4*$C$15+$C$6*VLOOKUP($F9&amp;"-"&amp;H$4, 'Rate Asuransi'!$A:$D, COLUMNS('Rate Asuransi'!$A:$D), FALSE)/1000)/1000000, "#,##0.0 \J\t") &amp; " ("
&amp; TEXT(($C$10+$C$6*$C$11+$C$6*$C$12+$C$13+$C$14+$C$9*$C$7*H$4*$C$15+$C$6*VLOOKUP($F9&amp;"-"&amp;H$4, 'Rate Asuransi'!$A:$D, COLUMNS('Rate Asuransi'!$A:$D), FALSE)/1000)/$C$6, "0.0%") &amp; ")", "")</f>
        <v>14.3 Jt (3.0%)</v>
      </c>
      <c r="I9" s="9" t="str">
        <f>IFERROR(TEXT(($C$10+$C$6*$C$11+$C$6*$C$12+$C$13+$C$14+$C$9*$C$7*I$4*$C$15+$C$6*VLOOKUP($F9&amp;"-"&amp;I$4, 'Rate Asuransi'!$A:$D, COLUMNS('Rate Asuransi'!$A:$D), FALSE)/1000)/1000000, "#,##0.0 \J\t") &amp; " ("
&amp; TEXT(($C$10+$C$6*$C$11+$C$6*$C$12+$C$13+$C$14+$C$9*$C$7*I$4*$C$15+$C$6*VLOOKUP($F9&amp;"-"&amp;I$4, 'Rate Asuransi'!$A:$D, COLUMNS('Rate Asuransi'!$A:$D), FALSE)/1000)/$C$6, "0.0%") &amp; ")", "")</f>
        <v>14.6 Jt (3.1%)</v>
      </c>
      <c r="J9" s="9" t="str">
        <f>IFERROR(TEXT(($C$10+$C$6*$C$11+$C$6*$C$12+$C$13+$C$14+$C$9*$C$7*J$4*$C$15+$C$6*VLOOKUP($F9&amp;"-"&amp;J$4, 'Rate Asuransi'!$A:$D, COLUMNS('Rate Asuransi'!$A:$D), FALSE)/1000)/1000000, "#,##0.0 \J\t") &amp; " ("
&amp; TEXT(($C$10+$C$6*$C$11+$C$6*$C$12+$C$13+$C$14+$C$9*$C$7*J$4*$C$15+$C$6*VLOOKUP($F9&amp;"-"&amp;J$4, 'Rate Asuransi'!$A:$D, COLUMNS('Rate Asuransi'!$A:$D), FALSE)/1000)/$C$6, "0.0%") &amp; ")", "")</f>
        <v>14.9 Jt (3.1%)</v>
      </c>
      <c r="K9" s="9" t="str">
        <f>IFERROR(TEXT(($C$10+$C$6*$C$11+$C$6*$C$12+$C$13+$C$14+$C$9*$C$7*K$4*$C$15+$C$6*VLOOKUP($F9&amp;"-"&amp;K$4, 'Rate Asuransi'!$A:$D, COLUMNS('Rate Asuransi'!$A:$D), FALSE)/1000)/1000000, "#,##0.0 \J\t") &amp; " ("
&amp; TEXT(($C$10+$C$6*$C$11+$C$6*$C$12+$C$13+$C$14+$C$9*$C$7*K$4*$C$15+$C$6*VLOOKUP($F9&amp;"-"&amp;K$4, 'Rate Asuransi'!$A:$D, COLUMNS('Rate Asuransi'!$A:$D), FALSE)/1000)/$C$6, "0.0%") &amp; ")", "")</f>
        <v>15.2 Jt (3.2%)</v>
      </c>
      <c r="L9" s="9" t="str">
        <f>IFERROR(TEXT(($C$10+$C$6*$C$11+$C$6*$C$12+$C$13+$C$14+$C$9*$C$7*L$4*$C$15+$C$6*VLOOKUP($F9&amp;"-"&amp;L$4, 'Rate Asuransi'!$A:$D, COLUMNS('Rate Asuransi'!$A:$D), FALSE)/1000)/1000000, "#,##0.0 \J\t") &amp; " ("
&amp; TEXT(($C$10+$C$6*$C$11+$C$6*$C$12+$C$13+$C$14+$C$9*$C$7*L$4*$C$15+$C$6*VLOOKUP($F9&amp;"-"&amp;L$4, 'Rate Asuransi'!$A:$D, COLUMNS('Rate Asuransi'!$A:$D), FALSE)/1000)/$C$6, "0.0%") &amp; ")", "")</f>
        <v>15.5 Jt (3.3%)</v>
      </c>
      <c r="M9" s="9" t="str">
        <f>IFERROR(TEXT(($C$10+$C$6*$C$11+$C$6*$C$12+$C$13+$C$14+$C$9*$C$7*M$4*$C$15+$C$6*VLOOKUP($F9&amp;"-"&amp;M$4, 'Rate Asuransi'!$A:$D, COLUMNS('Rate Asuransi'!$A:$D), FALSE)/1000)/1000000, "#,##0.0 \J\t") &amp; " ("
&amp; TEXT(($C$10+$C$6*$C$11+$C$6*$C$12+$C$13+$C$14+$C$9*$C$7*M$4*$C$15+$C$6*VLOOKUP($F9&amp;"-"&amp;M$4, 'Rate Asuransi'!$A:$D, COLUMNS('Rate Asuransi'!$A:$D), FALSE)/1000)/$C$6, "0.0%") &amp; ")", "")</f>
        <v>15.8 Jt (3.3%)</v>
      </c>
      <c r="N9" s="9" t="str">
        <f>IFERROR(TEXT(($C$10+$C$6*$C$11+$C$6*$C$12+$C$13+$C$14+$C$9*$C$7*N$4*$C$15+$C$6*VLOOKUP($F9&amp;"-"&amp;N$4, 'Rate Asuransi'!$A:$D, COLUMNS('Rate Asuransi'!$A:$D), FALSE)/1000)/1000000, "#,##0.0 \J\t") &amp; " ("
&amp; TEXT(($C$10+$C$6*$C$11+$C$6*$C$12+$C$13+$C$14+$C$9*$C$7*N$4*$C$15+$C$6*VLOOKUP($F9&amp;"-"&amp;N$4, 'Rate Asuransi'!$A:$D, COLUMNS('Rate Asuransi'!$A:$D), FALSE)/1000)/$C$6, "0.0%") &amp; ")", "")</f>
        <v>16.1 Jt (3.4%)</v>
      </c>
      <c r="O9" s="9" t="str">
        <f>IFERROR(TEXT(($C$10+$C$6*$C$11+$C$6*$C$12+$C$13+$C$14+$C$9*$C$7*O$4*$C$15+$C$6*VLOOKUP($F9&amp;"-"&amp;O$4, 'Rate Asuransi'!$A:$D, COLUMNS('Rate Asuransi'!$A:$D), FALSE)/1000)/1000000, "#,##0.0 \J\t") &amp; " ("
&amp; TEXT(($C$10+$C$6*$C$11+$C$6*$C$12+$C$13+$C$14+$C$9*$C$7*O$4*$C$15+$C$6*VLOOKUP($F9&amp;"-"&amp;O$4, 'Rate Asuransi'!$A:$D, COLUMNS('Rate Asuransi'!$A:$D), FALSE)/1000)/$C$6, "0.0%") &amp; ")", "")</f>
        <v>16.5 Jt (3.5%)</v>
      </c>
      <c r="P9" s="9" t="str">
        <f>IFERROR(TEXT(($C$10+$C$6*$C$11+$C$6*$C$12+$C$13+$C$14+$C$9*$C$7*P$4*$C$15+$C$6*VLOOKUP($F9&amp;"-"&amp;P$4, 'Rate Asuransi'!$A:$D, COLUMNS('Rate Asuransi'!$A:$D), FALSE)/1000)/1000000, "#,##0.0 \J\t") &amp; " ("
&amp; TEXT(($C$10+$C$6*$C$11+$C$6*$C$12+$C$13+$C$14+$C$9*$C$7*P$4*$C$15+$C$6*VLOOKUP($F9&amp;"-"&amp;P$4, 'Rate Asuransi'!$A:$D, COLUMNS('Rate Asuransi'!$A:$D), FALSE)/1000)/$C$6, "0.0%") &amp; ")", "")</f>
        <v>16.8 Jt (3.5%)</v>
      </c>
      <c r="Q9" s="9" t="str">
        <f>IFERROR(TEXT(($C$10+$C$6*$C$11+$C$6*$C$12+$C$13+$C$14+$C$9*$C$7*Q$4*$C$15+$C$6*VLOOKUP($F9&amp;"-"&amp;Q$4, 'Rate Asuransi'!$A:$D, COLUMNS('Rate Asuransi'!$A:$D), FALSE)/1000)/1000000, "#,##0.0 \J\t") &amp; " ("
&amp; TEXT(($C$10+$C$6*$C$11+$C$6*$C$12+$C$13+$C$14+$C$9*$C$7*Q$4*$C$15+$C$6*VLOOKUP($F9&amp;"-"&amp;Q$4, 'Rate Asuransi'!$A:$D, COLUMNS('Rate Asuransi'!$A:$D), FALSE)/1000)/$C$6, "0.0%") &amp; ")", "")</f>
        <v>17.1 Jt (3.6%)</v>
      </c>
      <c r="R9" s="9" t="str">
        <f>IFERROR(TEXT(($C$10+$C$6*$C$11+$C$6*$C$12+$C$13+$C$14+$C$9*$C$7*R$4*$C$15+$C$6*VLOOKUP($F9&amp;"-"&amp;R$4, 'Rate Asuransi'!$A:$D, COLUMNS('Rate Asuransi'!$A:$D), FALSE)/1000)/1000000, "#,##0.0 \J\t") &amp; " ("
&amp; TEXT(($C$10+$C$6*$C$11+$C$6*$C$12+$C$13+$C$14+$C$9*$C$7*R$4*$C$15+$C$6*VLOOKUP($F9&amp;"-"&amp;R$4, 'Rate Asuransi'!$A:$D, COLUMNS('Rate Asuransi'!$A:$D), FALSE)/1000)/$C$6, "0.0%") &amp; ")", "")</f>
        <v>17.4 Jt (3.7%)</v>
      </c>
      <c r="S9" s="9" t="str">
        <f>IFERROR(TEXT(($C$10+$C$6*$C$11+$C$6*$C$12+$C$13+$C$14+$C$9*$C$7*S$4*$C$15+$C$6*VLOOKUP($F9&amp;"-"&amp;S$4, 'Rate Asuransi'!$A:$D, COLUMNS('Rate Asuransi'!$A:$D), FALSE)/1000)/1000000, "#,##0.0 \J\t") &amp; " ("
&amp; TEXT(($C$10+$C$6*$C$11+$C$6*$C$12+$C$13+$C$14+$C$9*$C$7*S$4*$C$15+$C$6*VLOOKUP($F9&amp;"-"&amp;S$4, 'Rate Asuransi'!$A:$D, COLUMNS('Rate Asuransi'!$A:$D), FALSE)/1000)/$C$6, "0.0%") &amp; ")", "")</f>
        <v>17.8 Jt (3.7%)</v>
      </c>
      <c r="T9" s="9" t="str">
        <f>IFERROR(TEXT(($C$10+$C$6*$C$11+$C$6*$C$12+$C$13+$C$14+$C$9*$C$7*T$4*$C$15+$C$6*VLOOKUP($F9&amp;"-"&amp;T$4, 'Rate Asuransi'!$A:$D, COLUMNS('Rate Asuransi'!$A:$D), FALSE)/1000)/1000000, "#,##0.0 \J\t") &amp; " ("
&amp; TEXT(($C$10+$C$6*$C$11+$C$6*$C$12+$C$13+$C$14+$C$9*$C$7*T$4*$C$15+$C$6*VLOOKUP($F9&amp;"-"&amp;T$4, 'Rate Asuransi'!$A:$D, COLUMNS('Rate Asuransi'!$A:$D), FALSE)/1000)/$C$6, "0.0%") &amp; ")", "")</f>
        <v>18.1 Jt (3.8%)</v>
      </c>
      <c r="U9" s="9" t="str">
        <f>IFERROR(TEXT(($C$10+$C$6*$C$11+$C$6*$C$12+$C$13+$C$14+$C$9*$C$7*U$4*$C$15+$C$6*VLOOKUP($F9&amp;"-"&amp;U$4, 'Rate Asuransi'!$A:$D, COLUMNS('Rate Asuransi'!$A:$D), FALSE)/1000)/1000000, "#,##0.0 \J\t") &amp; " ("
&amp; TEXT(($C$10+$C$6*$C$11+$C$6*$C$12+$C$13+$C$14+$C$9*$C$7*U$4*$C$15+$C$6*VLOOKUP($F9&amp;"-"&amp;U$4, 'Rate Asuransi'!$A:$D, COLUMNS('Rate Asuransi'!$A:$D), FALSE)/1000)/$C$6, "0.0%") &amp; ")", "")</f>
        <v>18.5 Jt (3.9%)</v>
      </c>
      <c r="V9" s="9" t="str">
        <f>IFERROR(TEXT(($C$10+$C$6*$C$11+$C$6*$C$12+$C$13+$C$14+$C$9*$C$7*V$4*$C$15+$C$6*VLOOKUP($F9&amp;"-"&amp;V$4, 'Rate Asuransi'!$A:$D, COLUMNS('Rate Asuransi'!$A:$D), FALSE)/1000)/1000000, "#,##0.0 \J\t") &amp; " ("
&amp; TEXT(($C$10+$C$6*$C$11+$C$6*$C$12+$C$13+$C$14+$C$9*$C$7*V$4*$C$15+$C$6*VLOOKUP($F9&amp;"-"&amp;V$4, 'Rate Asuransi'!$A:$D, COLUMNS('Rate Asuransi'!$A:$D), FALSE)/1000)/$C$6, "0.0%") &amp; ")", "")</f>
        <v>18.8 Jt (4.0%)</v>
      </c>
    </row>
    <row r="10" spans="1:22" x14ac:dyDescent="0.5">
      <c r="B10" s="7" t="s">
        <v>12</v>
      </c>
      <c r="C10" s="11">
        <v>4000000</v>
      </c>
      <c r="D10" s="5" t="s">
        <v>8</v>
      </c>
      <c r="F10" s="4">
        <f t="shared" si="1"/>
        <v>25</v>
      </c>
      <c r="G10" s="9" t="str">
        <f>IFERROR(TEXT(($C$10+$C$6*$C$11+$C$6*$C$12+$C$13+$C$14+$C$9*$C$7*G$4*$C$15+$C$6*VLOOKUP($F10&amp;"-"&amp;G$4, 'Rate Asuransi'!$A:$D, COLUMNS('Rate Asuransi'!$A:$D), FALSE)/1000)/1000000, "#,##0.0 \J\t") &amp; " ("
&amp; TEXT(($C$10+$C$6*$C$11+$C$6*$C$12+$C$13+$C$14+$C$9*$C$7*G$4*$C$15+$C$6*VLOOKUP($F10&amp;"-"&amp;G$4, 'Rate Asuransi'!$A:$D, COLUMNS('Rate Asuransi'!$A:$D), FALSE)/1000)/$C$6, "0.0%") &amp; ")", "")</f>
        <v>14.0 Jt (2.9%)</v>
      </c>
      <c r="H10" s="9" t="str">
        <f>IFERROR(TEXT(($C$10+$C$6*$C$11+$C$6*$C$12+$C$13+$C$14+$C$9*$C$7*H$4*$C$15+$C$6*VLOOKUP($F10&amp;"-"&amp;H$4, 'Rate Asuransi'!$A:$D, COLUMNS('Rate Asuransi'!$A:$D), FALSE)/1000)/1000000, "#,##0.0 \J\t") &amp; " ("
&amp; TEXT(($C$10+$C$6*$C$11+$C$6*$C$12+$C$13+$C$14+$C$9*$C$7*H$4*$C$15+$C$6*VLOOKUP($F10&amp;"-"&amp;H$4, 'Rate Asuransi'!$A:$D, COLUMNS('Rate Asuransi'!$A:$D), FALSE)/1000)/$C$6, "0.0%") &amp; ")", "")</f>
        <v>14.3 Jt (3.0%)</v>
      </c>
      <c r="I10" s="9" t="str">
        <f>IFERROR(TEXT(($C$10+$C$6*$C$11+$C$6*$C$12+$C$13+$C$14+$C$9*$C$7*I$4*$C$15+$C$6*VLOOKUP($F10&amp;"-"&amp;I$4, 'Rate Asuransi'!$A:$D, COLUMNS('Rate Asuransi'!$A:$D), FALSE)/1000)/1000000, "#,##0.0 \J\t") &amp; " ("
&amp; TEXT(($C$10+$C$6*$C$11+$C$6*$C$12+$C$13+$C$14+$C$9*$C$7*I$4*$C$15+$C$6*VLOOKUP($F10&amp;"-"&amp;I$4, 'Rate Asuransi'!$A:$D, COLUMNS('Rate Asuransi'!$A:$D), FALSE)/1000)/$C$6, "0.0%") &amp; ")", "")</f>
        <v>14.6 Jt (3.1%)</v>
      </c>
      <c r="J10" s="9" t="str">
        <f>IFERROR(TEXT(($C$10+$C$6*$C$11+$C$6*$C$12+$C$13+$C$14+$C$9*$C$7*J$4*$C$15+$C$6*VLOOKUP($F10&amp;"-"&amp;J$4, 'Rate Asuransi'!$A:$D, COLUMNS('Rate Asuransi'!$A:$D), FALSE)/1000)/1000000, "#,##0.0 \J\t") &amp; " ("
&amp; TEXT(($C$10+$C$6*$C$11+$C$6*$C$12+$C$13+$C$14+$C$9*$C$7*J$4*$C$15+$C$6*VLOOKUP($F10&amp;"-"&amp;J$4, 'Rate Asuransi'!$A:$D, COLUMNS('Rate Asuransi'!$A:$D), FALSE)/1000)/$C$6, "0.0%") &amp; ")", "")</f>
        <v>15.0 Jt (3.1%)</v>
      </c>
      <c r="K10" s="9" t="str">
        <f>IFERROR(TEXT(($C$10+$C$6*$C$11+$C$6*$C$12+$C$13+$C$14+$C$9*$C$7*K$4*$C$15+$C$6*VLOOKUP($F10&amp;"-"&amp;K$4, 'Rate Asuransi'!$A:$D, COLUMNS('Rate Asuransi'!$A:$D), FALSE)/1000)/1000000, "#,##0.0 \J\t") &amp; " ("
&amp; TEXT(($C$10+$C$6*$C$11+$C$6*$C$12+$C$13+$C$14+$C$9*$C$7*K$4*$C$15+$C$6*VLOOKUP($F10&amp;"-"&amp;K$4, 'Rate Asuransi'!$A:$D, COLUMNS('Rate Asuransi'!$A:$D), FALSE)/1000)/$C$6, "0.0%") &amp; ")", "")</f>
        <v>15.3 Jt (3.2%)</v>
      </c>
      <c r="L10" s="9" t="str">
        <f>IFERROR(TEXT(($C$10+$C$6*$C$11+$C$6*$C$12+$C$13+$C$14+$C$9*$C$7*L$4*$C$15+$C$6*VLOOKUP($F10&amp;"-"&amp;L$4, 'Rate Asuransi'!$A:$D, COLUMNS('Rate Asuransi'!$A:$D), FALSE)/1000)/1000000, "#,##0.0 \J\t") &amp; " ("
&amp; TEXT(($C$10+$C$6*$C$11+$C$6*$C$12+$C$13+$C$14+$C$9*$C$7*L$4*$C$15+$C$6*VLOOKUP($F10&amp;"-"&amp;L$4, 'Rate Asuransi'!$A:$D, COLUMNS('Rate Asuransi'!$A:$D), FALSE)/1000)/$C$6, "0.0%") &amp; ")", "")</f>
        <v>15.6 Jt (3.3%)</v>
      </c>
      <c r="M10" s="9" t="str">
        <f>IFERROR(TEXT(($C$10+$C$6*$C$11+$C$6*$C$12+$C$13+$C$14+$C$9*$C$7*M$4*$C$15+$C$6*VLOOKUP($F10&amp;"-"&amp;M$4, 'Rate Asuransi'!$A:$D, COLUMNS('Rate Asuransi'!$A:$D), FALSE)/1000)/1000000, "#,##0.0 \J\t") &amp; " ("
&amp; TEXT(($C$10+$C$6*$C$11+$C$6*$C$12+$C$13+$C$14+$C$9*$C$7*M$4*$C$15+$C$6*VLOOKUP($F10&amp;"-"&amp;M$4, 'Rate Asuransi'!$A:$D, COLUMNS('Rate Asuransi'!$A:$D), FALSE)/1000)/$C$6, "0.0%") &amp; ")", "")</f>
        <v>16.0 Jt (3.4%)</v>
      </c>
      <c r="N10" s="9" t="str">
        <f>IFERROR(TEXT(($C$10+$C$6*$C$11+$C$6*$C$12+$C$13+$C$14+$C$9*$C$7*N$4*$C$15+$C$6*VLOOKUP($F10&amp;"-"&amp;N$4, 'Rate Asuransi'!$A:$D, COLUMNS('Rate Asuransi'!$A:$D), FALSE)/1000)/1000000, "#,##0.0 \J\t") &amp; " ("
&amp; TEXT(($C$10+$C$6*$C$11+$C$6*$C$12+$C$13+$C$14+$C$9*$C$7*N$4*$C$15+$C$6*VLOOKUP($F10&amp;"-"&amp;N$4, 'Rate Asuransi'!$A:$D, COLUMNS('Rate Asuransi'!$A:$D), FALSE)/1000)/$C$6, "0.0%") &amp; ")", "")</f>
        <v>16.3 Jt (3.4%)</v>
      </c>
      <c r="O10" s="9" t="str">
        <f>IFERROR(TEXT(($C$10+$C$6*$C$11+$C$6*$C$12+$C$13+$C$14+$C$9*$C$7*O$4*$C$15+$C$6*VLOOKUP($F10&amp;"-"&amp;O$4, 'Rate Asuransi'!$A:$D, COLUMNS('Rate Asuransi'!$A:$D), FALSE)/1000)/1000000, "#,##0.0 \J\t") &amp; " ("
&amp; TEXT(($C$10+$C$6*$C$11+$C$6*$C$12+$C$13+$C$14+$C$9*$C$7*O$4*$C$15+$C$6*VLOOKUP($F10&amp;"-"&amp;O$4, 'Rate Asuransi'!$A:$D, COLUMNS('Rate Asuransi'!$A:$D), FALSE)/1000)/$C$6, "0.0%") &amp; ")", "")</f>
        <v>16.6 Jt (3.5%)</v>
      </c>
      <c r="P10" s="9" t="str">
        <f>IFERROR(TEXT(($C$10+$C$6*$C$11+$C$6*$C$12+$C$13+$C$14+$C$9*$C$7*P$4*$C$15+$C$6*VLOOKUP($F10&amp;"-"&amp;P$4, 'Rate Asuransi'!$A:$D, COLUMNS('Rate Asuransi'!$A:$D), FALSE)/1000)/1000000, "#,##0.0 \J\t") &amp; " ("
&amp; TEXT(($C$10+$C$6*$C$11+$C$6*$C$12+$C$13+$C$14+$C$9*$C$7*P$4*$C$15+$C$6*VLOOKUP($F10&amp;"-"&amp;P$4, 'Rate Asuransi'!$A:$D, COLUMNS('Rate Asuransi'!$A:$D), FALSE)/1000)/$C$6, "0.0%") &amp; ")", "")</f>
        <v>17.0 Jt (3.6%)</v>
      </c>
      <c r="Q10" s="9" t="str">
        <f>IFERROR(TEXT(($C$10+$C$6*$C$11+$C$6*$C$12+$C$13+$C$14+$C$9*$C$7*Q$4*$C$15+$C$6*VLOOKUP($F10&amp;"-"&amp;Q$4, 'Rate Asuransi'!$A:$D, COLUMNS('Rate Asuransi'!$A:$D), FALSE)/1000)/1000000, "#,##0.0 \J\t") &amp; " ("
&amp; TEXT(($C$10+$C$6*$C$11+$C$6*$C$12+$C$13+$C$14+$C$9*$C$7*Q$4*$C$15+$C$6*VLOOKUP($F10&amp;"-"&amp;Q$4, 'Rate Asuransi'!$A:$D, COLUMNS('Rate Asuransi'!$A:$D), FALSE)/1000)/$C$6, "0.0%") &amp; ")", "")</f>
        <v>17.3 Jt (3.6%)</v>
      </c>
      <c r="R10" s="9" t="str">
        <f>IFERROR(TEXT(($C$10+$C$6*$C$11+$C$6*$C$12+$C$13+$C$14+$C$9*$C$7*R$4*$C$15+$C$6*VLOOKUP($F10&amp;"-"&amp;R$4, 'Rate Asuransi'!$A:$D, COLUMNS('Rate Asuransi'!$A:$D), FALSE)/1000)/1000000, "#,##0.0 \J\t") &amp; " ("
&amp; TEXT(($C$10+$C$6*$C$11+$C$6*$C$12+$C$13+$C$14+$C$9*$C$7*R$4*$C$15+$C$6*VLOOKUP($F10&amp;"-"&amp;R$4, 'Rate Asuransi'!$A:$D, COLUMNS('Rate Asuransi'!$A:$D), FALSE)/1000)/$C$6, "0.0%") &amp; ")", "")</f>
        <v>17.7 Jt (3.7%)</v>
      </c>
      <c r="S10" s="9" t="str">
        <f>IFERROR(TEXT(($C$10+$C$6*$C$11+$C$6*$C$12+$C$13+$C$14+$C$9*$C$7*S$4*$C$15+$C$6*VLOOKUP($F10&amp;"-"&amp;S$4, 'Rate Asuransi'!$A:$D, COLUMNS('Rate Asuransi'!$A:$D), FALSE)/1000)/1000000, "#,##0.0 \J\t") &amp; " ("
&amp; TEXT(($C$10+$C$6*$C$11+$C$6*$C$12+$C$13+$C$14+$C$9*$C$7*S$4*$C$15+$C$6*VLOOKUP($F10&amp;"-"&amp;S$4, 'Rate Asuransi'!$A:$D, COLUMNS('Rate Asuransi'!$A:$D), FALSE)/1000)/$C$6, "0.0%") &amp; ")", "")</f>
        <v>18.1 Jt (3.8%)</v>
      </c>
      <c r="T10" s="9" t="str">
        <f>IFERROR(TEXT(($C$10+$C$6*$C$11+$C$6*$C$12+$C$13+$C$14+$C$9*$C$7*T$4*$C$15+$C$6*VLOOKUP($F10&amp;"-"&amp;T$4, 'Rate Asuransi'!$A:$D, COLUMNS('Rate Asuransi'!$A:$D), FALSE)/1000)/1000000, "#,##0.0 \J\t") &amp; " ("
&amp; TEXT(($C$10+$C$6*$C$11+$C$6*$C$12+$C$13+$C$14+$C$9*$C$7*T$4*$C$15+$C$6*VLOOKUP($F10&amp;"-"&amp;T$4, 'Rate Asuransi'!$A:$D, COLUMNS('Rate Asuransi'!$A:$D), FALSE)/1000)/$C$6, "0.0%") &amp; ")", "")</f>
        <v>18.4 Jt (3.9%)</v>
      </c>
      <c r="U10" s="9" t="str">
        <f>IFERROR(TEXT(($C$10+$C$6*$C$11+$C$6*$C$12+$C$13+$C$14+$C$9*$C$7*U$4*$C$15+$C$6*VLOOKUP($F10&amp;"-"&amp;U$4, 'Rate Asuransi'!$A:$D, COLUMNS('Rate Asuransi'!$A:$D), FALSE)/1000)/1000000, "#,##0.0 \J\t") &amp; " ("
&amp; TEXT(($C$10+$C$6*$C$11+$C$6*$C$12+$C$13+$C$14+$C$9*$C$7*U$4*$C$15+$C$6*VLOOKUP($F10&amp;"-"&amp;U$4, 'Rate Asuransi'!$A:$D, COLUMNS('Rate Asuransi'!$A:$D), FALSE)/1000)/$C$6, "0.0%") &amp; ")", "")</f>
        <v>18.8 Jt (4.0%)</v>
      </c>
      <c r="V10" s="9" t="str">
        <f>IFERROR(TEXT(($C$10+$C$6*$C$11+$C$6*$C$12+$C$13+$C$14+$C$9*$C$7*V$4*$C$15+$C$6*VLOOKUP($F10&amp;"-"&amp;V$4, 'Rate Asuransi'!$A:$D, COLUMNS('Rate Asuransi'!$A:$D), FALSE)/1000)/1000000, "#,##0.0 \J\t") &amp; " ("
&amp; TEXT(($C$10+$C$6*$C$11+$C$6*$C$12+$C$13+$C$14+$C$9*$C$7*V$4*$C$15+$C$6*VLOOKUP($F10&amp;"-"&amp;V$4, 'Rate Asuransi'!$A:$D, COLUMNS('Rate Asuransi'!$A:$D), FALSE)/1000)/$C$6, "0.0%") &amp; ")", "")</f>
        <v>19.1 Jt (4.0%)</v>
      </c>
    </row>
    <row r="11" spans="1:22" x14ac:dyDescent="0.5">
      <c r="B11" s="7" t="s">
        <v>13</v>
      </c>
      <c r="C11" s="12">
        <v>0.01</v>
      </c>
      <c r="D11" s="5" t="s">
        <v>9</v>
      </c>
      <c r="F11" s="4">
        <f t="shared" si="1"/>
        <v>26</v>
      </c>
      <c r="G11" s="9" t="str">
        <f>IFERROR(TEXT(($C$10+$C$6*$C$11+$C$6*$C$12+$C$13+$C$14+$C$9*$C$7*G$4*$C$15+$C$6*VLOOKUP($F11&amp;"-"&amp;G$4, 'Rate Asuransi'!$A:$D, COLUMNS('Rate Asuransi'!$A:$D), FALSE)/1000)/1000000, "#,##0.0 \J\t") &amp; " ("
&amp; TEXT(($C$10+$C$6*$C$11+$C$6*$C$12+$C$13+$C$14+$C$9*$C$7*G$4*$C$15+$C$6*VLOOKUP($F11&amp;"-"&amp;G$4, 'Rate Asuransi'!$A:$D, COLUMNS('Rate Asuransi'!$A:$D), FALSE)/1000)/$C$6, "0.0%") &amp; ")", "")</f>
        <v>14.0 Jt (3.0%)</v>
      </c>
      <c r="H11" s="9" t="str">
        <f>IFERROR(TEXT(($C$10+$C$6*$C$11+$C$6*$C$12+$C$13+$C$14+$C$9*$C$7*H$4*$C$15+$C$6*VLOOKUP($F11&amp;"-"&amp;H$4, 'Rate Asuransi'!$A:$D, COLUMNS('Rate Asuransi'!$A:$D), FALSE)/1000)/1000000, "#,##0.0 \J\t") &amp; " ("
&amp; TEXT(($C$10+$C$6*$C$11+$C$6*$C$12+$C$13+$C$14+$C$9*$C$7*H$4*$C$15+$C$6*VLOOKUP($F11&amp;"-"&amp;H$4, 'Rate Asuransi'!$A:$D, COLUMNS('Rate Asuransi'!$A:$D), FALSE)/1000)/$C$6, "0.0%") &amp; ")", "")</f>
        <v>14.4 Jt (3.0%)</v>
      </c>
      <c r="I11" s="9" t="str">
        <f>IFERROR(TEXT(($C$10+$C$6*$C$11+$C$6*$C$12+$C$13+$C$14+$C$9*$C$7*I$4*$C$15+$C$6*VLOOKUP($F11&amp;"-"&amp;I$4, 'Rate Asuransi'!$A:$D, COLUMNS('Rate Asuransi'!$A:$D), FALSE)/1000)/1000000, "#,##0.0 \J\t") &amp; " ("
&amp; TEXT(($C$10+$C$6*$C$11+$C$6*$C$12+$C$13+$C$14+$C$9*$C$7*I$4*$C$15+$C$6*VLOOKUP($F11&amp;"-"&amp;I$4, 'Rate Asuransi'!$A:$D, COLUMNS('Rate Asuransi'!$A:$D), FALSE)/1000)/$C$6, "0.0%") &amp; ")", "")</f>
        <v>14.7 Jt (3.1%)</v>
      </c>
      <c r="J11" s="9" t="str">
        <f>IFERROR(TEXT(($C$10+$C$6*$C$11+$C$6*$C$12+$C$13+$C$14+$C$9*$C$7*J$4*$C$15+$C$6*VLOOKUP($F11&amp;"-"&amp;J$4, 'Rate Asuransi'!$A:$D, COLUMNS('Rate Asuransi'!$A:$D), FALSE)/1000)/1000000, "#,##0.0 \J\t") &amp; " ("
&amp; TEXT(($C$10+$C$6*$C$11+$C$6*$C$12+$C$13+$C$14+$C$9*$C$7*J$4*$C$15+$C$6*VLOOKUP($F11&amp;"-"&amp;J$4, 'Rate Asuransi'!$A:$D, COLUMNS('Rate Asuransi'!$A:$D), FALSE)/1000)/$C$6, "0.0%") &amp; ")", "")</f>
        <v>15.1 Jt (3.2%)</v>
      </c>
      <c r="K11" s="9" t="str">
        <f>IFERROR(TEXT(($C$10+$C$6*$C$11+$C$6*$C$12+$C$13+$C$14+$C$9*$C$7*K$4*$C$15+$C$6*VLOOKUP($F11&amp;"-"&amp;K$4, 'Rate Asuransi'!$A:$D, COLUMNS('Rate Asuransi'!$A:$D), FALSE)/1000)/1000000, "#,##0.0 \J\t") &amp; " ("
&amp; TEXT(($C$10+$C$6*$C$11+$C$6*$C$12+$C$13+$C$14+$C$9*$C$7*K$4*$C$15+$C$6*VLOOKUP($F11&amp;"-"&amp;K$4, 'Rate Asuransi'!$A:$D, COLUMNS('Rate Asuransi'!$A:$D), FALSE)/1000)/$C$6, "0.0%") &amp; ")", "")</f>
        <v>15.4 Jt (3.2%)</v>
      </c>
      <c r="L11" s="9" t="str">
        <f>IFERROR(TEXT(($C$10+$C$6*$C$11+$C$6*$C$12+$C$13+$C$14+$C$9*$C$7*L$4*$C$15+$C$6*VLOOKUP($F11&amp;"-"&amp;L$4, 'Rate Asuransi'!$A:$D, COLUMNS('Rate Asuransi'!$A:$D), FALSE)/1000)/1000000, "#,##0.0 \J\t") &amp; " ("
&amp; TEXT(($C$10+$C$6*$C$11+$C$6*$C$12+$C$13+$C$14+$C$9*$C$7*L$4*$C$15+$C$6*VLOOKUP($F11&amp;"-"&amp;L$4, 'Rate Asuransi'!$A:$D, COLUMNS('Rate Asuransi'!$A:$D), FALSE)/1000)/$C$6, "0.0%") &amp; ")", "")</f>
        <v>15.8 Jt (3.3%)</v>
      </c>
      <c r="M11" s="9" t="str">
        <f>IFERROR(TEXT(($C$10+$C$6*$C$11+$C$6*$C$12+$C$13+$C$14+$C$9*$C$7*M$4*$C$15+$C$6*VLOOKUP($F11&amp;"-"&amp;M$4, 'Rate Asuransi'!$A:$D, COLUMNS('Rate Asuransi'!$A:$D), FALSE)/1000)/1000000, "#,##0.0 \J\t") &amp; " ("
&amp; TEXT(($C$10+$C$6*$C$11+$C$6*$C$12+$C$13+$C$14+$C$9*$C$7*M$4*$C$15+$C$6*VLOOKUP($F11&amp;"-"&amp;M$4, 'Rate Asuransi'!$A:$D, COLUMNS('Rate Asuransi'!$A:$D), FALSE)/1000)/$C$6, "0.0%") &amp; ")", "")</f>
        <v>16.1 Jt (3.4%)</v>
      </c>
      <c r="N11" s="9" t="str">
        <f>IFERROR(TEXT(($C$10+$C$6*$C$11+$C$6*$C$12+$C$13+$C$14+$C$9*$C$7*N$4*$C$15+$C$6*VLOOKUP($F11&amp;"-"&amp;N$4, 'Rate Asuransi'!$A:$D, COLUMNS('Rate Asuransi'!$A:$D), FALSE)/1000)/1000000, "#,##0.0 \J\t") &amp; " ("
&amp; TEXT(($C$10+$C$6*$C$11+$C$6*$C$12+$C$13+$C$14+$C$9*$C$7*N$4*$C$15+$C$6*VLOOKUP($F11&amp;"-"&amp;N$4, 'Rate Asuransi'!$A:$D, COLUMNS('Rate Asuransi'!$A:$D), FALSE)/1000)/$C$6, "0.0%") &amp; ")", "")</f>
        <v>16.5 Jt (3.5%)</v>
      </c>
      <c r="O11" s="9" t="str">
        <f>IFERROR(TEXT(($C$10+$C$6*$C$11+$C$6*$C$12+$C$13+$C$14+$C$9*$C$7*O$4*$C$15+$C$6*VLOOKUP($F11&amp;"-"&amp;O$4, 'Rate Asuransi'!$A:$D, COLUMNS('Rate Asuransi'!$A:$D), FALSE)/1000)/1000000, "#,##0.0 \J\t") &amp; " ("
&amp; TEXT(($C$10+$C$6*$C$11+$C$6*$C$12+$C$13+$C$14+$C$9*$C$7*O$4*$C$15+$C$6*VLOOKUP($F11&amp;"-"&amp;O$4, 'Rate Asuransi'!$A:$D, COLUMNS('Rate Asuransi'!$A:$D), FALSE)/1000)/$C$6, "0.0%") &amp; ")", "")</f>
        <v>16.8 Jt (3.5%)</v>
      </c>
      <c r="P11" s="9" t="str">
        <f>IFERROR(TEXT(($C$10+$C$6*$C$11+$C$6*$C$12+$C$13+$C$14+$C$9*$C$7*P$4*$C$15+$C$6*VLOOKUP($F11&amp;"-"&amp;P$4, 'Rate Asuransi'!$A:$D, COLUMNS('Rate Asuransi'!$A:$D), FALSE)/1000)/1000000, "#,##0.0 \J\t") &amp; " ("
&amp; TEXT(($C$10+$C$6*$C$11+$C$6*$C$12+$C$13+$C$14+$C$9*$C$7*P$4*$C$15+$C$6*VLOOKUP($F11&amp;"-"&amp;P$4, 'Rate Asuransi'!$A:$D, COLUMNS('Rate Asuransi'!$A:$D), FALSE)/1000)/$C$6, "0.0%") &amp; ")", "")</f>
        <v>17.2 Jt (3.6%)</v>
      </c>
      <c r="Q11" s="9" t="str">
        <f>IFERROR(TEXT(($C$10+$C$6*$C$11+$C$6*$C$12+$C$13+$C$14+$C$9*$C$7*Q$4*$C$15+$C$6*VLOOKUP($F11&amp;"-"&amp;Q$4, 'Rate Asuransi'!$A:$D, COLUMNS('Rate Asuransi'!$A:$D), FALSE)/1000)/1000000, "#,##0.0 \J\t") &amp; " ("
&amp; TEXT(($C$10+$C$6*$C$11+$C$6*$C$12+$C$13+$C$14+$C$9*$C$7*Q$4*$C$15+$C$6*VLOOKUP($F11&amp;"-"&amp;Q$4, 'Rate Asuransi'!$A:$D, COLUMNS('Rate Asuransi'!$A:$D), FALSE)/1000)/$C$6, "0.0%") &amp; ")", "")</f>
        <v>17.6 Jt (3.7%)</v>
      </c>
      <c r="R11" s="9" t="str">
        <f>IFERROR(TEXT(($C$10+$C$6*$C$11+$C$6*$C$12+$C$13+$C$14+$C$9*$C$7*R$4*$C$15+$C$6*VLOOKUP($F11&amp;"-"&amp;R$4, 'Rate Asuransi'!$A:$D, COLUMNS('Rate Asuransi'!$A:$D), FALSE)/1000)/1000000, "#,##0.0 \J\t") &amp; " ("
&amp; TEXT(($C$10+$C$6*$C$11+$C$6*$C$12+$C$13+$C$14+$C$9*$C$7*R$4*$C$15+$C$6*VLOOKUP($F11&amp;"-"&amp;R$4, 'Rate Asuransi'!$A:$D, COLUMNS('Rate Asuransi'!$A:$D), FALSE)/1000)/$C$6, "0.0%") &amp; ")", "")</f>
        <v>18.0 Jt (3.8%)</v>
      </c>
      <c r="S11" s="9" t="str">
        <f>IFERROR(TEXT(($C$10+$C$6*$C$11+$C$6*$C$12+$C$13+$C$14+$C$9*$C$7*S$4*$C$15+$C$6*VLOOKUP($F11&amp;"-"&amp;S$4, 'Rate Asuransi'!$A:$D, COLUMNS('Rate Asuransi'!$A:$D), FALSE)/1000)/1000000, "#,##0.0 \J\t") &amp; " ("
&amp; TEXT(($C$10+$C$6*$C$11+$C$6*$C$12+$C$13+$C$14+$C$9*$C$7*S$4*$C$15+$C$6*VLOOKUP($F11&amp;"-"&amp;S$4, 'Rate Asuransi'!$A:$D, COLUMNS('Rate Asuransi'!$A:$D), FALSE)/1000)/$C$6, "0.0%") &amp; ")", "")</f>
        <v>18.4 Jt (3.9%)</v>
      </c>
      <c r="T11" s="9" t="str">
        <f>IFERROR(TEXT(($C$10+$C$6*$C$11+$C$6*$C$12+$C$13+$C$14+$C$9*$C$7*T$4*$C$15+$C$6*VLOOKUP($F11&amp;"-"&amp;T$4, 'Rate Asuransi'!$A:$D, COLUMNS('Rate Asuransi'!$A:$D), FALSE)/1000)/1000000, "#,##0.0 \J\t") &amp; " ("
&amp; TEXT(($C$10+$C$6*$C$11+$C$6*$C$12+$C$13+$C$14+$C$9*$C$7*T$4*$C$15+$C$6*VLOOKUP($F11&amp;"-"&amp;T$4, 'Rate Asuransi'!$A:$D, COLUMNS('Rate Asuransi'!$A:$D), FALSE)/1000)/$C$6, "0.0%") &amp; ")", "")</f>
        <v>18.8 Jt (3.9%)</v>
      </c>
      <c r="U11" s="9" t="str">
        <f>IFERROR(TEXT(($C$10+$C$6*$C$11+$C$6*$C$12+$C$13+$C$14+$C$9*$C$7*U$4*$C$15+$C$6*VLOOKUP($F11&amp;"-"&amp;U$4, 'Rate Asuransi'!$A:$D, COLUMNS('Rate Asuransi'!$A:$D), FALSE)/1000)/1000000, "#,##0.0 \J\t") &amp; " ("
&amp; TEXT(($C$10+$C$6*$C$11+$C$6*$C$12+$C$13+$C$14+$C$9*$C$7*U$4*$C$15+$C$6*VLOOKUP($F11&amp;"-"&amp;U$4, 'Rate Asuransi'!$A:$D, COLUMNS('Rate Asuransi'!$A:$D), FALSE)/1000)/$C$6, "0.0%") &amp; ")", "")</f>
        <v>19.1 Jt (4.0%)</v>
      </c>
      <c r="V11" s="9" t="str">
        <f>IFERROR(TEXT(($C$10+$C$6*$C$11+$C$6*$C$12+$C$13+$C$14+$C$9*$C$7*V$4*$C$15+$C$6*VLOOKUP($F11&amp;"-"&amp;V$4, 'Rate Asuransi'!$A:$D, COLUMNS('Rate Asuransi'!$A:$D), FALSE)/1000)/1000000, "#,##0.0 \J\t") &amp; " ("
&amp; TEXT(($C$10+$C$6*$C$11+$C$6*$C$12+$C$13+$C$14+$C$9*$C$7*V$4*$C$15+$C$6*VLOOKUP($F11&amp;"-"&amp;V$4, 'Rate Asuransi'!$A:$D, COLUMNS('Rate Asuransi'!$A:$D), FALSE)/1000)/$C$6, "0.0%") &amp; ")", "")</f>
        <v>19.5 Jt (4.1%)</v>
      </c>
    </row>
    <row r="12" spans="1:22" x14ac:dyDescent="0.5">
      <c r="B12" s="7" t="s">
        <v>14</v>
      </c>
      <c r="C12" s="12">
        <v>1E-3</v>
      </c>
      <c r="D12" s="5" t="s">
        <v>9</v>
      </c>
      <c r="F12" s="4">
        <f t="shared" si="1"/>
        <v>27</v>
      </c>
      <c r="G12" s="9" t="str">
        <f>IFERROR(TEXT(($C$10+$C$6*$C$11+$C$6*$C$12+$C$13+$C$14+$C$9*$C$7*G$4*$C$15+$C$6*VLOOKUP($F12&amp;"-"&amp;G$4, 'Rate Asuransi'!$A:$D, COLUMNS('Rate Asuransi'!$A:$D), FALSE)/1000)/1000000, "#,##0.0 \J\t") &amp; " ("
&amp; TEXT(($C$10+$C$6*$C$11+$C$6*$C$12+$C$13+$C$14+$C$9*$C$7*G$4*$C$15+$C$6*VLOOKUP($F12&amp;"-"&amp;G$4, 'Rate Asuransi'!$A:$D, COLUMNS('Rate Asuransi'!$A:$D), FALSE)/1000)/$C$6, "0.0%") &amp; ")", "")</f>
        <v>14.1 Jt (3.0%)</v>
      </c>
      <c r="H12" s="9" t="str">
        <f>IFERROR(TEXT(($C$10+$C$6*$C$11+$C$6*$C$12+$C$13+$C$14+$C$9*$C$7*H$4*$C$15+$C$6*VLOOKUP($F12&amp;"-"&amp;H$4, 'Rate Asuransi'!$A:$D, COLUMNS('Rate Asuransi'!$A:$D), FALSE)/1000)/1000000, "#,##0.0 \J\t") &amp; " ("
&amp; TEXT(($C$10+$C$6*$C$11+$C$6*$C$12+$C$13+$C$14+$C$9*$C$7*H$4*$C$15+$C$6*VLOOKUP($F12&amp;"-"&amp;H$4, 'Rate Asuransi'!$A:$D, COLUMNS('Rate Asuransi'!$A:$D), FALSE)/1000)/$C$6, "0.0%") &amp; ")", "")</f>
        <v>14.5 Jt (3.0%)</v>
      </c>
      <c r="I12" s="9" t="str">
        <f>IFERROR(TEXT(($C$10+$C$6*$C$11+$C$6*$C$12+$C$13+$C$14+$C$9*$C$7*I$4*$C$15+$C$6*VLOOKUP($F12&amp;"-"&amp;I$4, 'Rate Asuransi'!$A:$D, COLUMNS('Rate Asuransi'!$A:$D), FALSE)/1000)/1000000, "#,##0.0 \J\t") &amp; " ("
&amp; TEXT(($C$10+$C$6*$C$11+$C$6*$C$12+$C$13+$C$14+$C$9*$C$7*I$4*$C$15+$C$6*VLOOKUP($F12&amp;"-"&amp;I$4, 'Rate Asuransi'!$A:$D, COLUMNS('Rate Asuransi'!$A:$D), FALSE)/1000)/$C$6, "0.0%") &amp; ")", "")</f>
        <v>14.8 Jt (3.1%)</v>
      </c>
      <c r="J12" s="9" t="str">
        <f>IFERROR(TEXT(($C$10+$C$6*$C$11+$C$6*$C$12+$C$13+$C$14+$C$9*$C$7*J$4*$C$15+$C$6*VLOOKUP($F12&amp;"-"&amp;J$4, 'Rate Asuransi'!$A:$D, COLUMNS('Rate Asuransi'!$A:$D), FALSE)/1000)/1000000, "#,##0.0 \J\t") &amp; " ("
&amp; TEXT(($C$10+$C$6*$C$11+$C$6*$C$12+$C$13+$C$14+$C$9*$C$7*J$4*$C$15+$C$6*VLOOKUP($F12&amp;"-"&amp;J$4, 'Rate Asuransi'!$A:$D, COLUMNS('Rate Asuransi'!$A:$D), FALSE)/1000)/$C$6, "0.0%") &amp; ")", "")</f>
        <v>15.2 Jt (3.2%)</v>
      </c>
      <c r="K12" s="9" t="str">
        <f>IFERROR(TEXT(($C$10+$C$6*$C$11+$C$6*$C$12+$C$13+$C$14+$C$9*$C$7*K$4*$C$15+$C$6*VLOOKUP($F12&amp;"-"&amp;K$4, 'Rate Asuransi'!$A:$D, COLUMNS('Rate Asuransi'!$A:$D), FALSE)/1000)/1000000, "#,##0.0 \J\t") &amp; " ("
&amp; TEXT(($C$10+$C$6*$C$11+$C$6*$C$12+$C$13+$C$14+$C$9*$C$7*K$4*$C$15+$C$6*VLOOKUP($F12&amp;"-"&amp;K$4, 'Rate Asuransi'!$A:$D, COLUMNS('Rate Asuransi'!$A:$D), FALSE)/1000)/$C$6, "0.0%") &amp; ")", "")</f>
        <v>15.5 Jt (3.3%)</v>
      </c>
      <c r="L12" s="9" t="str">
        <f>IFERROR(TEXT(($C$10+$C$6*$C$11+$C$6*$C$12+$C$13+$C$14+$C$9*$C$7*L$4*$C$15+$C$6*VLOOKUP($F12&amp;"-"&amp;L$4, 'Rate Asuransi'!$A:$D, COLUMNS('Rate Asuransi'!$A:$D), FALSE)/1000)/1000000, "#,##0.0 \J\t") &amp; " ("
&amp; TEXT(($C$10+$C$6*$C$11+$C$6*$C$12+$C$13+$C$14+$C$9*$C$7*L$4*$C$15+$C$6*VLOOKUP($F12&amp;"-"&amp;L$4, 'Rate Asuransi'!$A:$D, COLUMNS('Rate Asuransi'!$A:$D), FALSE)/1000)/$C$6, "0.0%") &amp; ")", "")</f>
        <v>15.9 Jt (3.4%)</v>
      </c>
      <c r="M12" s="9" t="str">
        <f>IFERROR(TEXT(($C$10+$C$6*$C$11+$C$6*$C$12+$C$13+$C$14+$C$9*$C$7*M$4*$C$15+$C$6*VLOOKUP($F12&amp;"-"&amp;M$4, 'Rate Asuransi'!$A:$D, COLUMNS('Rate Asuransi'!$A:$D), FALSE)/1000)/1000000, "#,##0.0 \J\t") &amp; " ("
&amp; TEXT(($C$10+$C$6*$C$11+$C$6*$C$12+$C$13+$C$14+$C$9*$C$7*M$4*$C$15+$C$6*VLOOKUP($F12&amp;"-"&amp;M$4, 'Rate Asuransi'!$A:$D, COLUMNS('Rate Asuransi'!$A:$D), FALSE)/1000)/$C$6, "0.0%") &amp; ")", "")</f>
        <v>16.3 Jt (3.4%)</v>
      </c>
      <c r="N12" s="9" t="str">
        <f>IFERROR(TEXT(($C$10+$C$6*$C$11+$C$6*$C$12+$C$13+$C$14+$C$9*$C$7*N$4*$C$15+$C$6*VLOOKUP($F12&amp;"-"&amp;N$4, 'Rate Asuransi'!$A:$D, COLUMNS('Rate Asuransi'!$A:$D), FALSE)/1000)/1000000, "#,##0.0 \J\t") &amp; " ("
&amp; TEXT(($C$10+$C$6*$C$11+$C$6*$C$12+$C$13+$C$14+$C$9*$C$7*N$4*$C$15+$C$6*VLOOKUP($F12&amp;"-"&amp;N$4, 'Rate Asuransi'!$A:$D, COLUMNS('Rate Asuransi'!$A:$D), FALSE)/1000)/$C$6, "0.0%") &amp; ")", "")</f>
        <v>16.7 Jt (3.5%)</v>
      </c>
      <c r="O12" s="9" t="str">
        <f>IFERROR(TEXT(($C$10+$C$6*$C$11+$C$6*$C$12+$C$13+$C$14+$C$9*$C$7*O$4*$C$15+$C$6*VLOOKUP($F12&amp;"-"&amp;O$4, 'Rate Asuransi'!$A:$D, COLUMNS('Rate Asuransi'!$A:$D), FALSE)/1000)/1000000, "#,##0.0 \J\t") &amp; " ("
&amp; TEXT(($C$10+$C$6*$C$11+$C$6*$C$12+$C$13+$C$14+$C$9*$C$7*O$4*$C$15+$C$6*VLOOKUP($F12&amp;"-"&amp;O$4, 'Rate Asuransi'!$A:$D, COLUMNS('Rate Asuransi'!$A:$D), FALSE)/1000)/$C$6, "0.0%") &amp; ")", "")</f>
        <v>17.1 Jt (3.6%)</v>
      </c>
      <c r="P12" s="9" t="str">
        <f>IFERROR(TEXT(($C$10+$C$6*$C$11+$C$6*$C$12+$C$13+$C$14+$C$9*$C$7*P$4*$C$15+$C$6*VLOOKUP($F12&amp;"-"&amp;P$4, 'Rate Asuransi'!$A:$D, COLUMNS('Rate Asuransi'!$A:$D), FALSE)/1000)/1000000, "#,##0.0 \J\t") &amp; " ("
&amp; TEXT(($C$10+$C$6*$C$11+$C$6*$C$12+$C$13+$C$14+$C$9*$C$7*P$4*$C$15+$C$6*VLOOKUP($F12&amp;"-"&amp;P$4, 'Rate Asuransi'!$A:$D, COLUMNS('Rate Asuransi'!$A:$D), FALSE)/1000)/$C$6, "0.0%") &amp; ")", "")</f>
        <v>17.5 Jt (3.7%)</v>
      </c>
      <c r="Q12" s="9" t="str">
        <f>IFERROR(TEXT(($C$10+$C$6*$C$11+$C$6*$C$12+$C$13+$C$14+$C$9*$C$7*Q$4*$C$15+$C$6*VLOOKUP($F12&amp;"-"&amp;Q$4, 'Rate Asuransi'!$A:$D, COLUMNS('Rate Asuransi'!$A:$D), FALSE)/1000)/1000000, "#,##0.0 \J\t") &amp; " ("
&amp; TEXT(($C$10+$C$6*$C$11+$C$6*$C$12+$C$13+$C$14+$C$9*$C$7*Q$4*$C$15+$C$6*VLOOKUP($F12&amp;"-"&amp;Q$4, 'Rate Asuransi'!$A:$D, COLUMNS('Rate Asuransi'!$A:$D), FALSE)/1000)/$C$6, "0.0%") &amp; ")", "")</f>
        <v>17.9 Jt (3.8%)</v>
      </c>
      <c r="R12" s="9" t="str">
        <f>IFERROR(TEXT(($C$10+$C$6*$C$11+$C$6*$C$12+$C$13+$C$14+$C$9*$C$7*R$4*$C$15+$C$6*VLOOKUP($F12&amp;"-"&amp;R$4, 'Rate Asuransi'!$A:$D, COLUMNS('Rate Asuransi'!$A:$D), FALSE)/1000)/1000000, "#,##0.0 \J\t") &amp; " ("
&amp; TEXT(($C$10+$C$6*$C$11+$C$6*$C$12+$C$13+$C$14+$C$9*$C$7*R$4*$C$15+$C$6*VLOOKUP($F12&amp;"-"&amp;R$4, 'Rate Asuransi'!$A:$D, COLUMNS('Rate Asuransi'!$A:$D), FALSE)/1000)/$C$6, "0.0%") &amp; ")", "")</f>
        <v>18.3 Jt (3.9%)</v>
      </c>
      <c r="S12" s="9" t="str">
        <f>IFERROR(TEXT(($C$10+$C$6*$C$11+$C$6*$C$12+$C$13+$C$14+$C$9*$C$7*S$4*$C$15+$C$6*VLOOKUP($F12&amp;"-"&amp;S$4, 'Rate Asuransi'!$A:$D, COLUMNS('Rate Asuransi'!$A:$D), FALSE)/1000)/1000000, "#,##0.0 \J\t") &amp; " ("
&amp; TEXT(($C$10+$C$6*$C$11+$C$6*$C$12+$C$13+$C$14+$C$9*$C$7*S$4*$C$15+$C$6*VLOOKUP($F12&amp;"-"&amp;S$4, 'Rate Asuransi'!$A:$D, COLUMNS('Rate Asuransi'!$A:$D), FALSE)/1000)/$C$6, "0.0%") &amp; ")", "")</f>
        <v>18.7 Jt (3.9%)</v>
      </c>
      <c r="T12" s="9" t="str">
        <f>IFERROR(TEXT(($C$10+$C$6*$C$11+$C$6*$C$12+$C$13+$C$14+$C$9*$C$7*T$4*$C$15+$C$6*VLOOKUP($F12&amp;"-"&amp;T$4, 'Rate Asuransi'!$A:$D, COLUMNS('Rate Asuransi'!$A:$D), FALSE)/1000)/1000000, "#,##0.0 \J\t") &amp; " ("
&amp; TEXT(($C$10+$C$6*$C$11+$C$6*$C$12+$C$13+$C$14+$C$9*$C$7*T$4*$C$15+$C$6*VLOOKUP($F12&amp;"-"&amp;T$4, 'Rate Asuransi'!$A:$D, COLUMNS('Rate Asuransi'!$A:$D), FALSE)/1000)/$C$6, "0.0%") &amp; ")", "")</f>
        <v>19.1 Jt (4.0%)</v>
      </c>
      <c r="U12" s="9" t="str">
        <f>IFERROR(TEXT(($C$10+$C$6*$C$11+$C$6*$C$12+$C$13+$C$14+$C$9*$C$7*U$4*$C$15+$C$6*VLOOKUP($F12&amp;"-"&amp;U$4, 'Rate Asuransi'!$A:$D, COLUMNS('Rate Asuransi'!$A:$D), FALSE)/1000)/1000000, "#,##0.0 \J\t") &amp; " ("
&amp; TEXT(($C$10+$C$6*$C$11+$C$6*$C$12+$C$13+$C$14+$C$9*$C$7*U$4*$C$15+$C$6*VLOOKUP($F12&amp;"-"&amp;U$4, 'Rate Asuransi'!$A:$D, COLUMNS('Rate Asuransi'!$A:$D), FALSE)/1000)/$C$6, "0.0%") &amp; ")", "")</f>
        <v>19.6 Jt (4.1%)</v>
      </c>
      <c r="V12" s="9" t="str">
        <f>IFERROR(TEXT(($C$10+$C$6*$C$11+$C$6*$C$12+$C$13+$C$14+$C$9*$C$7*V$4*$C$15+$C$6*VLOOKUP($F12&amp;"-"&amp;V$4, 'Rate Asuransi'!$A:$D, COLUMNS('Rate Asuransi'!$A:$D), FALSE)/1000)/1000000, "#,##0.0 \J\t") &amp; " ("
&amp; TEXT(($C$10+$C$6*$C$11+$C$6*$C$12+$C$13+$C$14+$C$9*$C$7*V$4*$C$15+$C$6*VLOOKUP($F12&amp;"-"&amp;V$4, 'Rate Asuransi'!$A:$D, COLUMNS('Rate Asuransi'!$A:$D), FALSE)/1000)/$C$6, "0.0%") &amp; ")", "")</f>
        <v>20.0 Jt (4.2%)</v>
      </c>
    </row>
    <row r="13" spans="1:22" x14ac:dyDescent="0.5">
      <c r="B13" s="10" t="s">
        <v>15</v>
      </c>
      <c r="C13" s="11">
        <v>750000</v>
      </c>
      <c r="D13" s="5" t="s">
        <v>8</v>
      </c>
      <c r="F13" s="4">
        <f t="shared" si="1"/>
        <v>28</v>
      </c>
      <c r="G13" s="9" t="str">
        <f>IFERROR(TEXT(($C$10+$C$6*$C$11+$C$6*$C$12+$C$13+$C$14+$C$9*$C$7*G$4*$C$15+$C$6*VLOOKUP($F13&amp;"-"&amp;G$4, 'Rate Asuransi'!$A:$D, COLUMNS('Rate Asuransi'!$A:$D), FALSE)/1000)/1000000, "#,##0.0 \J\t") &amp; " ("
&amp; TEXT(($C$10+$C$6*$C$11+$C$6*$C$12+$C$13+$C$14+$C$9*$C$7*G$4*$C$15+$C$6*VLOOKUP($F13&amp;"-"&amp;G$4, 'Rate Asuransi'!$A:$D, COLUMNS('Rate Asuransi'!$A:$D), FALSE)/1000)/$C$6, "0.0%") &amp; ")", "")</f>
        <v>14.2 Jt (3.0%)</v>
      </c>
      <c r="H13" s="9" t="str">
        <f>IFERROR(TEXT(($C$10+$C$6*$C$11+$C$6*$C$12+$C$13+$C$14+$C$9*$C$7*H$4*$C$15+$C$6*VLOOKUP($F13&amp;"-"&amp;H$4, 'Rate Asuransi'!$A:$D, COLUMNS('Rate Asuransi'!$A:$D), FALSE)/1000)/1000000, "#,##0.0 \J\t") &amp; " ("
&amp; TEXT(($C$10+$C$6*$C$11+$C$6*$C$12+$C$13+$C$14+$C$9*$C$7*H$4*$C$15+$C$6*VLOOKUP($F13&amp;"-"&amp;H$4, 'Rate Asuransi'!$A:$D, COLUMNS('Rate Asuransi'!$A:$D), FALSE)/1000)/$C$6, "0.0%") &amp; ")", "")</f>
        <v>14.6 Jt (3.1%)</v>
      </c>
      <c r="I13" s="9" t="str">
        <f>IFERROR(TEXT(($C$10+$C$6*$C$11+$C$6*$C$12+$C$13+$C$14+$C$9*$C$7*I$4*$C$15+$C$6*VLOOKUP($F13&amp;"-"&amp;I$4, 'Rate Asuransi'!$A:$D, COLUMNS('Rate Asuransi'!$A:$D), FALSE)/1000)/1000000, "#,##0.0 \J\t") &amp; " ("
&amp; TEXT(($C$10+$C$6*$C$11+$C$6*$C$12+$C$13+$C$14+$C$9*$C$7*I$4*$C$15+$C$6*VLOOKUP($F13&amp;"-"&amp;I$4, 'Rate Asuransi'!$A:$D, COLUMNS('Rate Asuransi'!$A:$D), FALSE)/1000)/$C$6, "0.0%") &amp; ")", "")</f>
        <v>14.9 Jt (3.1%)</v>
      </c>
      <c r="J13" s="9" t="str">
        <f>IFERROR(TEXT(($C$10+$C$6*$C$11+$C$6*$C$12+$C$13+$C$14+$C$9*$C$7*J$4*$C$15+$C$6*VLOOKUP($F13&amp;"-"&amp;J$4, 'Rate Asuransi'!$A:$D, COLUMNS('Rate Asuransi'!$A:$D), FALSE)/1000)/1000000, "#,##0.0 \J\t") &amp; " ("
&amp; TEXT(($C$10+$C$6*$C$11+$C$6*$C$12+$C$13+$C$14+$C$9*$C$7*J$4*$C$15+$C$6*VLOOKUP($F13&amp;"-"&amp;J$4, 'Rate Asuransi'!$A:$D, COLUMNS('Rate Asuransi'!$A:$D), FALSE)/1000)/$C$6, "0.0%") &amp; ")", "")</f>
        <v>15.3 Jt (3.2%)</v>
      </c>
      <c r="K13" s="9" t="str">
        <f>IFERROR(TEXT(($C$10+$C$6*$C$11+$C$6*$C$12+$C$13+$C$14+$C$9*$C$7*K$4*$C$15+$C$6*VLOOKUP($F13&amp;"-"&amp;K$4, 'Rate Asuransi'!$A:$D, COLUMNS('Rate Asuransi'!$A:$D), FALSE)/1000)/1000000, "#,##0.0 \J\t") &amp; " ("
&amp; TEXT(($C$10+$C$6*$C$11+$C$6*$C$12+$C$13+$C$14+$C$9*$C$7*K$4*$C$15+$C$6*VLOOKUP($F13&amp;"-"&amp;K$4, 'Rate Asuransi'!$A:$D, COLUMNS('Rate Asuransi'!$A:$D), FALSE)/1000)/$C$6, "0.0%") &amp; ")", "")</f>
        <v>15.7 Jt (3.3%)</v>
      </c>
      <c r="L13" s="9" t="str">
        <f>IFERROR(TEXT(($C$10+$C$6*$C$11+$C$6*$C$12+$C$13+$C$14+$C$9*$C$7*L$4*$C$15+$C$6*VLOOKUP($F13&amp;"-"&amp;L$4, 'Rate Asuransi'!$A:$D, COLUMNS('Rate Asuransi'!$A:$D), FALSE)/1000)/1000000, "#,##0.0 \J\t") &amp; " ("
&amp; TEXT(($C$10+$C$6*$C$11+$C$6*$C$12+$C$13+$C$14+$C$9*$C$7*L$4*$C$15+$C$6*VLOOKUP($F13&amp;"-"&amp;L$4, 'Rate Asuransi'!$A:$D, COLUMNS('Rate Asuransi'!$A:$D), FALSE)/1000)/$C$6, "0.0%") &amp; ")", "")</f>
        <v>16.1 Jt (3.4%)</v>
      </c>
      <c r="M13" s="9" t="str">
        <f>IFERROR(TEXT(($C$10+$C$6*$C$11+$C$6*$C$12+$C$13+$C$14+$C$9*$C$7*M$4*$C$15+$C$6*VLOOKUP($F13&amp;"-"&amp;M$4, 'Rate Asuransi'!$A:$D, COLUMNS('Rate Asuransi'!$A:$D), FALSE)/1000)/1000000, "#,##0.0 \J\t") &amp; " ("
&amp; TEXT(($C$10+$C$6*$C$11+$C$6*$C$12+$C$13+$C$14+$C$9*$C$7*M$4*$C$15+$C$6*VLOOKUP($F13&amp;"-"&amp;M$4, 'Rate Asuransi'!$A:$D, COLUMNS('Rate Asuransi'!$A:$D), FALSE)/1000)/$C$6, "0.0%") &amp; ")", "")</f>
        <v>16.5 Jt (3.5%)</v>
      </c>
      <c r="N13" s="9" t="str">
        <f>IFERROR(TEXT(($C$10+$C$6*$C$11+$C$6*$C$12+$C$13+$C$14+$C$9*$C$7*N$4*$C$15+$C$6*VLOOKUP($F13&amp;"-"&amp;N$4, 'Rate Asuransi'!$A:$D, COLUMNS('Rate Asuransi'!$A:$D), FALSE)/1000)/1000000, "#,##0.0 \J\t") &amp; " ("
&amp; TEXT(($C$10+$C$6*$C$11+$C$6*$C$12+$C$13+$C$14+$C$9*$C$7*N$4*$C$15+$C$6*VLOOKUP($F13&amp;"-"&amp;N$4, 'Rate Asuransi'!$A:$D, COLUMNS('Rate Asuransi'!$A:$D), FALSE)/1000)/$C$6, "0.0%") &amp; ")", "")</f>
        <v>17.0 Jt (3.6%)</v>
      </c>
      <c r="O13" s="9" t="str">
        <f>IFERROR(TEXT(($C$10+$C$6*$C$11+$C$6*$C$12+$C$13+$C$14+$C$9*$C$7*O$4*$C$15+$C$6*VLOOKUP($F13&amp;"-"&amp;O$4, 'Rate Asuransi'!$A:$D, COLUMNS('Rate Asuransi'!$A:$D), FALSE)/1000)/1000000, "#,##0.0 \J\t") &amp; " ("
&amp; TEXT(($C$10+$C$6*$C$11+$C$6*$C$12+$C$13+$C$14+$C$9*$C$7*O$4*$C$15+$C$6*VLOOKUP($F13&amp;"-"&amp;O$4, 'Rate Asuransi'!$A:$D, COLUMNS('Rate Asuransi'!$A:$D), FALSE)/1000)/$C$6, "0.0%") &amp; ")", "")</f>
        <v>17.4 Jt (3.7%)</v>
      </c>
      <c r="P13" s="9" t="str">
        <f>IFERROR(TEXT(($C$10+$C$6*$C$11+$C$6*$C$12+$C$13+$C$14+$C$9*$C$7*P$4*$C$15+$C$6*VLOOKUP($F13&amp;"-"&amp;P$4, 'Rate Asuransi'!$A:$D, COLUMNS('Rate Asuransi'!$A:$D), FALSE)/1000)/1000000, "#,##0.0 \J\t") &amp; " ("
&amp; TEXT(($C$10+$C$6*$C$11+$C$6*$C$12+$C$13+$C$14+$C$9*$C$7*P$4*$C$15+$C$6*VLOOKUP($F13&amp;"-"&amp;P$4, 'Rate Asuransi'!$A:$D, COLUMNS('Rate Asuransi'!$A:$D), FALSE)/1000)/$C$6, "0.0%") &amp; ")", "")</f>
        <v>17.8 Jt (3.8%)</v>
      </c>
      <c r="Q13" s="9" t="str">
        <f>IFERROR(TEXT(($C$10+$C$6*$C$11+$C$6*$C$12+$C$13+$C$14+$C$9*$C$7*Q$4*$C$15+$C$6*VLOOKUP($F13&amp;"-"&amp;Q$4, 'Rate Asuransi'!$A:$D, COLUMNS('Rate Asuransi'!$A:$D), FALSE)/1000)/1000000, "#,##0.0 \J\t") &amp; " ("
&amp; TEXT(($C$10+$C$6*$C$11+$C$6*$C$12+$C$13+$C$14+$C$9*$C$7*Q$4*$C$15+$C$6*VLOOKUP($F13&amp;"-"&amp;Q$4, 'Rate Asuransi'!$A:$D, COLUMNS('Rate Asuransi'!$A:$D), FALSE)/1000)/$C$6, "0.0%") &amp; ")", "")</f>
        <v>18.3 Jt (3.8%)</v>
      </c>
      <c r="R13" s="9" t="str">
        <f>IFERROR(TEXT(($C$10+$C$6*$C$11+$C$6*$C$12+$C$13+$C$14+$C$9*$C$7*R$4*$C$15+$C$6*VLOOKUP($F13&amp;"-"&amp;R$4, 'Rate Asuransi'!$A:$D, COLUMNS('Rate Asuransi'!$A:$D), FALSE)/1000)/1000000, "#,##0.0 \J\t") &amp; " ("
&amp; TEXT(($C$10+$C$6*$C$11+$C$6*$C$12+$C$13+$C$14+$C$9*$C$7*R$4*$C$15+$C$6*VLOOKUP($F13&amp;"-"&amp;R$4, 'Rate Asuransi'!$A:$D, COLUMNS('Rate Asuransi'!$A:$D), FALSE)/1000)/$C$6, "0.0%") &amp; ")", "")</f>
        <v>18.7 Jt (3.9%)</v>
      </c>
      <c r="S13" s="9" t="str">
        <f>IFERROR(TEXT(($C$10+$C$6*$C$11+$C$6*$C$12+$C$13+$C$14+$C$9*$C$7*S$4*$C$15+$C$6*VLOOKUP($F13&amp;"-"&amp;S$4, 'Rate Asuransi'!$A:$D, COLUMNS('Rate Asuransi'!$A:$D), FALSE)/1000)/1000000, "#,##0.0 \J\t") &amp; " ("
&amp; TEXT(($C$10+$C$6*$C$11+$C$6*$C$12+$C$13+$C$14+$C$9*$C$7*S$4*$C$15+$C$6*VLOOKUP($F13&amp;"-"&amp;S$4, 'Rate Asuransi'!$A:$D, COLUMNS('Rate Asuransi'!$A:$D), FALSE)/1000)/$C$6, "0.0%") &amp; ")", "")</f>
        <v>19.2 Jt (4.0%)</v>
      </c>
      <c r="T13" s="9" t="str">
        <f>IFERROR(TEXT(($C$10+$C$6*$C$11+$C$6*$C$12+$C$13+$C$14+$C$9*$C$7*T$4*$C$15+$C$6*VLOOKUP($F13&amp;"-"&amp;T$4, 'Rate Asuransi'!$A:$D, COLUMNS('Rate Asuransi'!$A:$D), FALSE)/1000)/1000000, "#,##0.0 \J\t") &amp; " ("
&amp; TEXT(($C$10+$C$6*$C$11+$C$6*$C$12+$C$13+$C$14+$C$9*$C$7*T$4*$C$15+$C$6*VLOOKUP($F13&amp;"-"&amp;T$4, 'Rate Asuransi'!$A:$D, COLUMNS('Rate Asuransi'!$A:$D), FALSE)/1000)/$C$6, "0.0%") &amp; ")", "")</f>
        <v>19.6 Jt (4.1%)</v>
      </c>
      <c r="U13" s="9" t="str">
        <f>IFERROR(TEXT(($C$10+$C$6*$C$11+$C$6*$C$12+$C$13+$C$14+$C$9*$C$7*U$4*$C$15+$C$6*VLOOKUP($F13&amp;"-"&amp;U$4, 'Rate Asuransi'!$A:$D, COLUMNS('Rate Asuransi'!$A:$D), FALSE)/1000)/1000000, "#,##0.0 \J\t") &amp; " ("
&amp; TEXT(($C$10+$C$6*$C$11+$C$6*$C$12+$C$13+$C$14+$C$9*$C$7*U$4*$C$15+$C$6*VLOOKUP($F13&amp;"-"&amp;U$4, 'Rate Asuransi'!$A:$D, COLUMNS('Rate Asuransi'!$A:$D), FALSE)/1000)/$C$6, "0.0%") &amp; ")", "")</f>
        <v>20.1 Jt (4.2%)</v>
      </c>
      <c r="V13" s="9" t="str">
        <f>IFERROR(TEXT(($C$10+$C$6*$C$11+$C$6*$C$12+$C$13+$C$14+$C$9*$C$7*V$4*$C$15+$C$6*VLOOKUP($F13&amp;"-"&amp;V$4, 'Rate Asuransi'!$A:$D, COLUMNS('Rate Asuransi'!$A:$D), FALSE)/1000)/1000000, "#,##0.0 \J\t") &amp; " ("
&amp; TEXT(($C$10+$C$6*$C$11+$C$6*$C$12+$C$13+$C$14+$C$9*$C$7*V$4*$C$15+$C$6*VLOOKUP($F13&amp;"-"&amp;V$4, 'Rate Asuransi'!$A:$D, COLUMNS('Rate Asuransi'!$A:$D), FALSE)/1000)/$C$6, "0.0%") &amp; ")", "")</f>
        <v>20.5 Jt (4.3%)</v>
      </c>
    </row>
    <row r="14" spans="1:22" x14ac:dyDescent="0.5">
      <c r="B14" s="10" t="s">
        <v>0</v>
      </c>
      <c r="C14" s="11">
        <v>750000</v>
      </c>
      <c r="D14" s="5" t="s">
        <v>8</v>
      </c>
      <c r="F14" s="4">
        <f t="shared" si="1"/>
        <v>29</v>
      </c>
      <c r="G14" s="9" t="str">
        <f>IFERROR(TEXT(($C$10+$C$6*$C$11+$C$6*$C$12+$C$13+$C$14+$C$9*$C$7*G$4*$C$15+$C$6*VLOOKUP($F14&amp;"-"&amp;G$4, 'Rate Asuransi'!$A:$D, COLUMNS('Rate Asuransi'!$A:$D), FALSE)/1000)/1000000, "#,##0.0 \J\t") &amp; " ("
&amp; TEXT(($C$10+$C$6*$C$11+$C$6*$C$12+$C$13+$C$14+$C$9*$C$7*G$4*$C$15+$C$6*VLOOKUP($F14&amp;"-"&amp;G$4, 'Rate Asuransi'!$A:$D, COLUMNS('Rate Asuransi'!$A:$D), FALSE)/1000)/$C$6, "0.0%") &amp; ")", "")</f>
        <v>14.3 Jt (3.0%)</v>
      </c>
      <c r="H14" s="9" t="str">
        <f>IFERROR(TEXT(($C$10+$C$6*$C$11+$C$6*$C$12+$C$13+$C$14+$C$9*$C$7*H$4*$C$15+$C$6*VLOOKUP($F14&amp;"-"&amp;H$4, 'Rate Asuransi'!$A:$D, COLUMNS('Rate Asuransi'!$A:$D), FALSE)/1000)/1000000, "#,##0.0 \J\t") &amp; " ("
&amp; TEXT(($C$10+$C$6*$C$11+$C$6*$C$12+$C$13+$C$14+$C$9*$C$7*H$4*$C$15+$C$6*VLOOKUP($F14&amp;"-"&amp;H$4, 'Rate Asuransi'!$A:$D, COLUMNS('Rate Asuransi'!$A:$D), FALSE)/1000)/$C$6, "0.0%") &amp; ")", "")</f>
        <v>14.7 Jt (3.1%)</v>
      </c>
      <c r="I14" s="9" t="str">
        <f>IFERROR(TEXT(($C$10+$C$6*$C$11+$C$6*$C$12+$C$13+$C$14+$C$9*$C$7*I$4*$C$15+$C$6*VLOOKUP($F14&amp;"-"&amp;I$4, 'Rate Asuransi'!$A:$D, COLUMNS('Rate Asuransi'!$A:$D), FALSE)/1000)/1000000, "#,##0.0 \J\t") &amp; " ("
&amp; TEXT(($C$10+$C$6*$C$11+$C$6*$C$12+$C$13+$C$14+$C$9*$C$7*I$4*$C$15+$C$6*VLOOKUP($F14&amp;"-"&amp;I$4, 'Rate Asuransi'!$A:$D, COLUMNS('Rate Asuransi'!$A:$D), FALSE)/1000)/$C$6, "0.0%") &amp; ")", "")</f>
        <v>15.1 Jt (3.2%)</v>
      </c>
      <c r="J14" s="9" t="str">
        <f>IFERROR(TEXT(($C$10+$C$6*$C$11+$C$6*$C$12+$C$13+$C$14+$C$9*$C$7*J$4*$C$15+$C$6*VLOOKUP($F14&amp;"-"&amp;J$4, 'Rate Asuransi'!$A:$D, COLUMNS('Rate Asuransi'!$A:$D), FALSE)/1000)/1000000, "#,##0.0 \J\t") &amp; " ("
&amp; TEXT(($C$10+$C$6*$C$11+$C$6*$C$12+$C$13+$C$14+$C$9*$C$7*J$4*$C$15+$C$6*VLOOKUP($F14&amp;"-"&amp;J$4, 'Rate Asuransi'!$A:$D, COLUMNS('Rate Asuransi'!$A:$D), FALSE)/1000)/$C$6, "0.0%") &amp; ")", "")</f>
        <v>15.5 Jt (3.3%)</v>
      </c>
      <c r="K14" s="9" t="str">
        <f>IFERROR(TEXT(($C$10+$C$6*$C$11+$C$6*$C$12+$C$13+$C$14+$C$9*$C$7*K$4*$C$15+$C$6*VLOOKUP($F14&amp;"-"&amp;K$4, 'Rate Asuransi'!$A:$D, COLUMNS('Rate Asuransi'!$A:$D), FALSE)/1000)/1000000, "#,##0.0 \J\t") &amp; " ("
&amp; TEXT(($C$10+$C$6*$C$11+$C$6*$C$12+$C$13+$C$14+$C$9*$C$7*K$4*$C$15+$C$6*VLOOKUP($F14&amp;"-"&amp;K$4, 'Rate Asuransi'!$A:$D, COLUMNS('Rate Asuransi'!$A:$D), FALSE)/1000)/$C$6, "0.0%") &amp; ")", "")</f>
        <v>15.9 Jt (3.4%)</v>
      </c>
      <c r="L14" s="9" t="str">
        <f>IFERROR(TEXT(($C$10+$C$6*$C$11+$C$6*$C$12+$C$13+$C$14+$C$9*$C$7*L$4*$C$15+$C$6*VLOOKUP($F14&amp;"-"&amp;L$4, 'Rate Asuransi'!$A:$D, COLUMNS('Rate Asuransi'!$A:$D), FALSE)/1000)/1000000, "#,##0.0 \J\t") &amp; " ("
&amp; TEXT(($C$10+$C$6*$C$11+$C$6*$C$12+$C$13+$C$14+$C$9*$C$7*L$4*$C$15+$C$6*VLOOKUP($F14&amp;"-"&amp;L$4, 'Rate Asuransi'!$A:$D, COLUMNS('Rate Asuransi'!$A:$D), FALSE)/1000)/$C$6, "0.0%") &amp; ")", "")</f>
        <v>16.4 Jt (3.4%)</v>
      </c>
      <c r="M14" s="9" t="str">
        <f>IFERROR(TEXT(($C$10+$C$6*$C$11+$C$6*$C$12+$C$13+$C$14+$C$9*$C$7*M$4*$C$15+$C$6*VLOOKUP($F14&amp;"-"&amp;M$4, 'Rate Asuransi'!$A:$D, COLUMNS('Rate Asuransi'!$A:$D), FALSE)/1000)/1000000, "#,##0.0 \J\t") &amp; " ("
&amp; TEXT(($C$10+$C$6*$C$11+$C$6*$C$12+$C$13+$C$14+$C$9*$C$7*M$4*$C$15+$C$6*VLOOKUP($F14&amp;"-"&amp;M$4, 'Rate Asuransi'!$A:$D, COLUMNS('Rate Asuransi'!$A:$D), FALSE)/1000)/$C$6, "0.0%") &amp; ")", "")</f>
        <v>16.8 Jt (3.5%)</v>
      </c>
      <c r="N14" s="9" t="str">
        <f>IFERROR(TEXT(($C$10+$C$6*$C$11+$C$6*$C$12+$C$13+$C$14+$C$9*$C$7*N$4*$C$15+$C$6*VLOOKUP($F14&amp;"-"&amp;N$4, 'Rate Asuransi'!$A:$D, COLUMNS('Rate Asuransi'!$A:$D), FALSE)/1000)/1000000, "#,##0.0 \J\t") &amp; " ("
&amp; TEXT(($C$10+$C$6*$C$11+$C$6*$C$12+$C$13+$C$14+$C$9*$C$7*N$4*$C$15+$C$6*VLOOKUP($F14&amp;"-"&amp;N$4, 'Rate Asuransi'!$A:$D, COLUMNS('Rate Asuransi'!$A:$D), FALSE)/1000)/$C$6, "0.0%") &amp; ")", "")</f>
        <v>17.3 Jt (3.6%)</v>
      </c>
      <c r="O14" s="9" t="str">
        <f>IFERROR(TEXT(($C$10+$C$6*$C$11+$C$6*$C$12+$C$13+$C$14+$C$9*$C$7*O$4*$C$15+$C$6*VLOOKUP($F14&amp;"-"&amp;O$4, 'Rate Asuransi'!$A:$D, COLUMNS('Rate Asuransi'!$A:$D), FALSE)/1000)/1000000, "#,##0.0 \J\t") &amp; " ("
&amp; TEXT(($C$10+$C$6*$C$11+$C$6*$C$12+$C$13+$C$14+$C$9*$C$7*O$4*$C$15+$C$6*VLOOKUP($F14&amp;"-"&amp;O$4, 'Rate Asuransi'!$A:$D, COLUMNS('Rate Asuransi'!$A:$D), FALSE)/1000)/$C$6, "0.0%") &amp; ")", "")</f>
        <v>17.7 Jt (3.7%)</v>
      </c>
      <c r="P14" s="9" t="str">
        <f>IFERROR(TEXT(($C$10+$C$6*$C$11+$C$6*$C$12+$C$13+$C$14+$C$9*$C$7*P$4*$C$15+$C$6*VLOOKUP($F14&amp;"-"&amp;P$4, 'Rate Asuransi'!$A:$D, COLUMNS('Rate Asuransi'!$A:$D), FALSE)/1000)/1000000, "#,##0.0 \J\t") &amp; " ("
&amp; TEXT(($C$10+$C$6*$C$11+$C$6*$C$12+$C$13+$C$14+$C$9*$C$7*P$4*$C$15+$C$6*VLOOKUP($F14&amp;"-"&amp;P$4, 'Rate Asuransi'!$A:$D, COLUMNS('Rate Asuransi'!$A:$D), FALSE)/1000)/$C$6, "0.0%") &amp; ")", "")</f>
        <v>18.2 Jt (3.8%)</v>
      </c>
      <c r="Q14" s="9" t="str">
        <f>IFERROR(TEXT(($C$10+$C$6*$C$11+$C$6*$C$12+$C$13+$C$14+$C$9*$C$7*Q$4*$C$15+$C$6*VLOOKUP($F14&amp;"-"&amp;Q$4, 'Rate Asuransi'!$A:$D, COLUMNS('Rate Asuransi'!$A:$D), FALSE)/1000)/1000000, "#,##0.0 \J\t") &amp; " ("
&amp; TEXT(($C$10+$C$6*$C$11+$C$6*$C$12+$C$13+$C$14+$C$9*$C$7*Q$4*$C$15+$C$6*VLOOKUP($F14&amp;"-"&amp;Q$4, 'Rate Asuransi'!$A:$D, COLUMNS('Rate Asuransi'!$A:$D), FALSE)/1000)/$C$6, "0.0%") &amp; ")", "")</f>
        <v>18.7 Jt (3.9%)</v>
      </c>
      <c r="R14" s="9" t="str">
        <f>IFERROR(TEXT(($C$10+$C$6*$C$11+$C$6*$C$12+$C$13+$C$14+$C$9*$C$7*R$4*$C$15+$C$6*VLOOKUP($F14&amp;"-"&amp;R$4, 'Rate Asuransi'!$A:$D, COLUMNS('Rate Asuransi'!$A:$D), FALSE)/1000)/1000000, "#,##0.0 \J\t") &amp; " ("
&amp; TEXT(($C$10+$C$6*$C$11+$C$6*$C$12+$C$13+$C$14+$C$9*$C$7*R$4*$C$15+$C$6*VLOOKUP($F14&amp;"-"&amp;R$4, 'Rate Asuransi'!$A:$D, COLUMNS('Rate Asuransi'!$A:$D), FALSE)/1000)/$C$6, "0.0%") &amp; ")", "")</f>
        <v>19.2 Jt (4.0%)</v>
      </c>
      <c r="S14" s="9" t="str">
        <f>IFERROR(TEXT(($C$10+$C$6*$C$11+$C$6*$C$12+$C$13+$C$14+$C$9*$C$7*S$4*$C$15+$C$6*VLOOKUP($F14&amp;"-"&amp;S$4, 'Rate Asuransi'!$A:$D, COLUMNS('Rate Asuransi'!$A:$D), FALSE)/1000)/1000000, "#,##0.0 \J\t") &amp; " ("
&amp; TEXT(($C$10+$C$6*$C$11+$C$6*$C$12+$C$13+$C$14+$C$9*$C$7*S$4*$C$15+$C$6*VLOOKUP($F14&amp;"-"&amp;S$4, 'Rate Asuransi'!$A:$D, COLUMNS('Rate Asuransi'!$A:$D), FALSE)/1000)/$C$6, "0.0%") &amp; ")", "")</f>
        <v>19.6 Jt (4.1%)</v>
      </c>
      <c r="T14" s="9" t="str">
        <f>IFERROR(TEXT(($C$10+$C$6*$C$11+$C$6*$C$12+$C$13+$C$14+$C$9*$C$7*T$4*$C$15+$C$6*VLOOKUP($F14&amp;"-"&amp;T$4, 'Rate Asuransi'!$A:$D, COLUMNS('Rate Asuransi'!$A:$D), FALSE)/1000)/1000000, "#,##0.0 \J\t") &amp; " ("
&amp; TEXT(($C$10+$C$6*$C$11+$C$6*$C$12+$C$13+$C$14+$C$9*$C$7*T$4*$C$15+$C$6*VLOOKUP($F14&amp;"-"&amp;T$4, 'Rate Asuransi'!$A:$D, COLUMNS('Rate Asuransi'!$A:$D), FALSE)/1000)/$C$6, "0.0%") &amp; ")", "")</f>
        <v>20.1 Jt (4.2%)</v>
      </c>
      <c r="U14" s="9" t="str">
        <f>IFERROR(TEXT(($C$10+$C$6*$C$11+$C$6*$C$12+$C$13+$C$14+$C$9*$C$7*U$4*$C$15+$C$6*VLOOKUP($F14&amp;"-"&amp;U$4, 'Rate Asuransi'!$A:$D, COLUMNS('Rate Asuransi'!$A:$D), FALSE)/1000)/1000000, "#,##0.0 \J\t") &amp; " ("
&amp; TEXT(($C$10+$C$6*$C$11+$C$6*$C$12+$C$13+$C$14+$C$9*$C$7*U$4*$C$15+$C$6*VLOOKUP($F14&amp;"-"&amp;U$4, 'Rate Asuransi'!$A:$D, COLUMNS('Rate Asuransi'!$A:$D), FALSE)/1000)/$C$6, "0.0%") &amp; ")", "")</f>
        <v>20.6 Jt (4.3%)</v>
      </c>
      <c r="V14" s="9" t="str">
        <f>IFERROR(TEXT(($C$10+$C$6*$C$11+$C$6*$C$12+$C$13+$C$14+$C$9*$C$7*V$4*$C$15+$C$6*VLOOKUP($F14&amp;"-"&amp;V$4, 'Rate Asuransi'!$A:$D, COLUMNS('Rate Asuransi'!$A:$D), FALSE)/1000)/1000000, "#,##0.0 \J\t") &amp; " ("
&amp; TEXT(($C$10+$C$6*$C$11+$C$6*$C$12+$C$13+$C$14+$C$9*$C$7*V$4*$C$15+$C$6*VLOOKUP($F14&amp;"-"&amp;V$4, 'Rate Asuransi'!$A:$D, COLUMNS('Rate Asuransi'!$A:$D), FALSE)/1000)/$C$6, "0.0%") &amp; ")", "")</f>
        <v>21.1 Jt (4.4%)</v>
      </c>
    </row>
    <row r="15" spans="1:22" x14ac:dyDescent="0.5">
      <c r="B15" s="10" t="s">
        <v>11</v>
      </c>
      <c r="C15" s="13">
        <v>3.28E-4</v>
      </c>
      <c r="D15" s="5" t="s">
        <v>9</v>
      </c>
      <c r="F15" s="4">
        <f t="shared" si="1"/>
        <v>30</v>
      </c>
      <c r="G15" s="9" t="str">
        <f>IFERROR(TEXT(($C$10+$C$6*$C$11+$C$6*$C$12+$C$13+$C$14+$C$9*$C$7*G$4*$C$15+$C$6*VLOOKUP($F15&amp;"-"&amp;G$4, 'Rate Asuransi'!$A:$D, COLUMNS('Rate Asuransi'!$A:$D), FALSE)/1000)/1000000, "#,##0.0 \J\t") &amp; " ("
&amp; TEXT(($C$10+$C$6*$C$11+$C$6*$C$12+$C$13+$C$14+$C$9*$C$7*G$4*$C$15+$C$6*VLOOKUP($F15&amp;"-"&amp;G$4, 'Rate Asuransi'!$A:$D, COLUMNS('Rate Asuransi'!$A:$D), FALSE)/1000)/$C$6, "0.0%") &amp; ")", "")</f>
        <v>14.4 Jt (3.0%)</v>
      </c>
      <c r="H15" s="9" t="str">
        <f>IFERROR(TEXT(($C$10+$C$6*$C$11+$C$6*$C$12+$C$13+$C$14+$C$9*$C$7*H$4*$C$15+$C$6*VLOOKUP($F15&amp;"-"&amp;H$4, 'Rate Asuransi'!$A:$D, COLUMNS('Rate Asuransi'!$A:$D), FALSE)/1000)/1000000, "#,##0.0 \J\t") &amp; " ("
&amp; TEXT(($C$10+$C$6*$C$11+$C$6*$C$12+$C$13+$C$14+$C$9*$C$7*H$4*$C$15+$C$6*VLOOKUP($F15&amp;"-"&amp;H$4, 'Rate Asuransi'!$A:$D, COLUMNS('Rate Asuransi'!$A:$D), FALSE)/1000)/$C$6, "0.0%") &amp; ")", "")</f>
        <v>14.9 Jt (3.1%)</v>
      </c>
      <c r="I15" s="9" t="str">
        <f>IFERROR(TEXT(($C$10+$C$6*$C$11+$C$6*$C$12+$C$13+$C$14+$C$9*$C$7*I$4*$C$15+$C$6*VLOOKUP($F15&amp;"-"&amp;I$4, 'Rate Asuransi'!$A:$D, COLUMNS('Rate Asuransi'!$A:$D), FALSE)/1000)/1000000, "#,##0.0 \J\t") &amp; " ("
&amp; TEXT(($C$10+$C$6*$C$11+$C$6*$C$12+$C$13+$C$14+$C$9*$C$7*I$4*$C$15+$C$6*VLOOKUP($F15&amp;"-"&amp;I$4, 'Rate Asuransi'!$A:$D, COLUMNS('Rate Asuransi'!$A:$D), FALSE)/1000)/$C$6, "0.0%") &amp; ")", "")</f>
        <v>15.3 Jt (3.2%)</v>
      </c>
      <c r="J15" s="9" t="str">
        <f>IFERROR(TEXT(($C$10+$C$6*$C$11+$C$6*$C$12+$C$13+$C$14+$C$9*$C$7*J$4*$C$15+$C$6*VLOOKUP($F15&amp;"-"&amp;J$4, 'Rate Asuransi'!$A:$D, COLUMNS('Rate Asuransi'!$A:$D), FALSE)/1000)/1000000, "#,##0.0 \J\t") &amp; " ("
&amp; TEXT(($C$10+$C$6*$C$11+$C$6*$C$12+$C$13+$C$14+$C$9*$C$7*J$4*$C$15+$C$6*VLOOKUP($F15&amp;"-"&amp;J$4, 'Rate Asuransi'!$A:$D, COLUMNS('Rate Asuransi'!$A:$D), FALSE)/1000)/$C$6, "0.0%") &amp; ")", "")</f>
        <v>15.7 Jt (3.3%)</v>
      </c>
      <c r="K15" s="9" t="str">
        <f>IFERROR(TEXT(($C$10+$C$6*$C$11+$C$6*$C$12+$C$13+$C$14+$C$9*$C$7*K$4*$C$15+$C$6*VLOOKUP($F15&amp;"-"&amp;K$4, 'Rate Asuransi'!$A:$D, COLUMNS('Rate Asuransi'!$A:$D), FALSE)/1000)/1000000, "#,##0.0 \J\t") &amp; " ("
&amp; TEXT(($C$10+$C$6*$C$11+$C$6*$C$12+$C$13+$C$14+$C$9*$C$7*K$4*$C$15+$C$6*VLOOKUP($F15&amp;"-"&amp;K$4, 'Rate Asuransi'!$A:$D, COLUMNS('Rate Asuransi'!$A:$D), FALSE)/1000)/$C$6, "0.0%") &amp; ")", "")</f>
        <v>16.2 Jt (3.4%)</v>
      </c>
      <c r="L15" s="9" t="str">
        <f>IFERROR(TEXT(($C$10+$C$6*$C$11+$C$6*$C$12+$C$13+$C$14+$C$9*$C$7*L$4*$C$15+$C$6*VLOOKUP($F15&amp;"-"&amp;L$4, 'Rate Asuransi'!$A:$D, COLUMNS('Rate Asuransi'!$A:$D), FALSE)/1000)/1000000, "#,##0.0 \J\t") &amp; " ("
&amp; TEXT(($C$10+$C$6*$C$11+$C$6*$C$12+$C$13+$C$14+$C$9*$C$7*L$4*$C$15+$C$6*VLOOKUP($F15&amp;"-"&amp;L$4, 'Rate Asuransi'!$A:$D, COLUMNS('Rate Asuransi'!$A:$D), FALSE)/1000)/$C$6, "0.0%") &amp; ")", "")</f>
        <v>16.7 Jt (3.5%)</v>
      </c>
      <c r="M15" s="9" t="str">
        <f>IFERROR(TEXT(($C$10+$C$6*$C$11+$C$6*$C$12+$C$13+$C$14+$C$9*$C$7*M$4*$C$15+$C$6*VLOOKUP($F15&amp;"-"&amp;M$4, 'Rate Asuransi'!$A:$D, COLUMNS('Rate Asuransi'!$A:$D), FALSE)/1000)/1000000, "#,##0.0 \J\t") &amp; " ("
&amp; TEXT(($C$10+$C$6*$C$11+$C$6*$C$12+$C$13+$C$14+$C$9*$C$7*M$4*$C$15+$C$6*VLOOKUP($F15&amp;"-"&amp;M$4, 'Rate Asuransi'!$A:$D, COLUMNS('Rate Asuransi'!$A:$D), FALSE)/1000)/$C$6, "0.0%") &amp; ")", "")</f>
        <v>17.2 Jt (3.6%)</v>
      </c>
      <c r="N15" s="9" t="str">
        <f>IFERROR(TEXT(($C$10+$C$6*$C$11+$C$6*$C$12+$C$13+$C$14+$C$9*$C$7*N$4*$C$15+$C$6*VLOOKUP($F15&amp;"-"&amp;N$4, 'Rate Asuransi'!$A:$D, COLUMNS('Rate Asuransi'!$A:$D), FALSE)/1000)/1000000, "#,##0.0 \J\t") &amp; " ("
&amp; TEXT(($C$10+$C$6*$C$11+$C$6*$C$12+$C$13+$C$14+$C$9*$C$7*N$4*$C$15+$C$6*VLOOKUP($F15&amp;"-"&amp;N$4, 'Rate Asuransi'!$A:$D, COLUMNS('Rate Asuransi'!$A:$D), FALSE)/1000)/$C$6, "0.0%") &amp; ")", "")</f>
        <v>17.7 Jt (3.7%)</v>
      </c>
      <c r="O15" s="9" t="str">
        <f>IFERROR(TEXT(($C$10+$C$6*$C$11+$C$6*$C$12+$C$13+$C$14+$C$9*$C$7*O$4*$C$15+$C$6*VLOOKUP($F15&amp;"-"&amp;O$4, 'Rate Asuransi'!$A:$D, COLUMNS('Rate Asuransi'!$A:$D), FALSE)/1000)/1000000, "#,##0.0 \J\t") &amp; " ("
&amp; TEXT(($C$10+$C$6*$C$11+$C$6*$C$12+$C$13+$C$14+$C$9*$C$7*O$4*$C$15+$C$6*VLOOKUP($F15&amp;"-"&amp;O$4, 'Rate Asuransi'!$A:$D, COLUMNS('Rate Asuransi'!$A:$D), FALSE)/1000)/$C$6, "0.0%") &amp; ")", "")</f>
        <v>18.2 Jt (3.8%)</v>
      </c>
      <c r="P15" s="9" t="str">
        <f>IFERROR(TEXT(($C$10+$C$6*$C$11+$C$6*$C$12+$C$13+$C$14+$C$9*$C$7*P$4*$C$15+$C$6*VLOOKUP($F15&amp;"-"&amp;P$4, 'Rate Asuransi'!$A:$D, COLUMNS('Rate Asuransi'!$A:$D), FALSE)/1000)/1000000, "#,##0.0 \J\t") &amp; " ("
&amp; TEXT(($C$10+$C$6*$C$11+$C$6*$C$12+$C$13+$C$14+$C$9*$C$7*P$4*$C$15+$C$6*VLOOKUP($F15&amp;"-"&amp;P$4, 'Rate Asuransi'!$A:$D, COLUMNS('Rate Asuransi'!$A:$D), FALSE)/1000)/$C$6, "0.0%") &amp; ")", "")</f>
        <v>18.7 Jt (3.9%)</v>
      </c>
      <c r="Q15" s="9" t="str">
        <f>IFERROR(TEXT(($C$10+$C$6*$C$11+$C$6*$C$12+$C$13+$C$14+$C$9*$C$7*Q$4*$C$15+$C$6*VLOOKUP($F15&amp;"-"&amp;Q$4, 'Rate Asuransi'!$A:$D, COLUMNS('Rate Asuransi'!$A:$D), FALSE)/1000)/1000000, "#,##0.0 \J\t") &amp; " ("
&amp; TEXT(($C$10+$C$6*$C$11+$C$6*$C$12+$C$13+$C$14+$C$9*$C$7*Q$4*$C$15+$C$6*VLOOKUP($F15&amp;"-"&amp;Q$4, 'Rate Asuransi'!$A:$D, COLUMNS('Rate Asuransi'!$A:$D), FALSE)/1000)/$C$6, "0.0%") &amp; ")", "")</f>
        <v>19.2 Jt (4.0%)</v>
      </c>
      <c r="R15" s="9" t="str">
        <f>IFERROR(TEXT(($C$10+$C$6*$C$11+$C$6*$C$12+$C$13+$C$14+$C$9*$C$7*R$4*$C$15+$C$6*VLOOKUP($F15&amp;"-"&amp;R$4, 'Rate Asuransi'!$A:$D, COLUMNS('Rate Asuransi'!$A:$D), FALSE)/1000)/1000000, "#,##0.0 \J\t") &amp; " ("
&amp; TEXT(($C$10+$C$6*$C$11+$C$6*$C$12+$C$13+$C$14+$C$9*$C$7*R$4*$C$15+$C$6*VLOOKUP($F15&amp;"-"&amp;R$4, 'Rate Asuransi'!$A:$D, COLUMNS('Rate Asuransi'!$A:$D), FALSE)/1000)/$C$6, "0.0%") &amp; ")", "")</f>
        <v>19.7 Jt (4.1%)</v>
      </c>
      <c r="S15" s="9" t="str">
        <f>IFERROR(TEXT(($C$10+$C$6*$C$11+$C$6*$C$12+$C$13+$C$14+$C$9*$C$7*S$4*$C$15+$C$6*VLOOKUP($F15&amp;"-"&amp;S$4, 'Rate Asuransi'!$A:$D, COLUMNS('Rate Asuransi'!$A:$D), FALSE)/1000)/1000000, "#,##0.0 \J\t") &amp; " ("
&amp; TEXT(($C$10+$C$6*$C$11+$C$6*$C$12+$C$13+$C$14+$C$9*$C$7*S$4*$C$15+$C$6*VLOOKUP($F15&amp;"-"&amp;S$4, 'Rate Asuransi'!$A:$D, COLUMNS('Rate Asuransi'!$A:$D), FALSE)/1000)/$C$6, "0.0%") &amp; ")", "")</f>
        <v>20.2 Jt (4.2%)</v>
      </c>
      <c r="T15" s="9" t="str">
        <f>IFERROR(TEXT(($C$10+$C$6*$C$11+$C$6*$C$12+$C$13+$C$14+$C$9*$C$7*T$4*$C$15+$C$6*VLOOKUP($F15&amp;"-"&amp;T$4, 'Rate Asuransi'!$A:$D, COLUMNS('Rate Asuransi'!$A:$D), FALSE)/1000)/1000000, "#,##0.0 \J\t") &amp; " ("
&amp; TEXT(($C$10+$C$6*$C$11+$C$6*$C$12+$C$13+$C$14+$C$9*$C$7*T$4*$C$15+$C$6*VLOOKUP($F15&amp;"-"&amp;T$4, 'Rate Asuransi'!$A:$D, COLUMNS('Rate Asuransi'!$A:$D), FALSE)/1000)/$C$6, "0.0%") &amp; ")", "")</f>
        <v>20.7 Jt (4.4%)</v>
      </c>
      <c r="U15" s="9" t="str">
        <f>IFERROR(TEXT(($C$10+$C$6*$C$11+$C$6*$C$12+$C$13+$C$14+$C$9*$C$7*U$4*$C$15+$C$6*VLOOKUP($F15&amp;"-"&amp;U$4, 'Rate Asuransi'!$A:$D, COLUMNS('Rate Asuransi'!$A:$D), FALSE)/1000)/1000000, "#,##0.0 \J\t") &amp; " ("
&amp; TEXT(($C$10+$C$6*$C$11+$C$6*$C$12+$C$13+$C$14+$C$9*$C$7*U$4*$C$15+$C$6*VLOOKUP($F15&amp;"-"&amp;U$4, 'Rate Asuransi'!$A:$D, COLUMNS('Rate Asuransi'!$A:$D), FALSE)/1000)/$C$6, "0.0%") &amp; ")", "")</f>
        <v>21.2 Jt (4.5%)</v>
      </c>
      <c r="V15" s="9" t="str">
        <f>IFERROR(TEXT(($C$10+$C$6*$C$11+$C$6*$C$12+$C$13+$C$14+$C$9*$C$7*V$4*$C$15+$C$6*VLOOKUP($F15&amp;"-"&amp;V$4, 'Rate Asuransi'!$A:$D, COLUMNS('Rate Asuransi'!$A:$D), FALSE)/1000)/1000000, "#,##0.0 \J\t") &amp; " ("
&amp; TEXT(($C$10+$C$6*$C$11+$C$6*$C$12+$C$13+$C$14+$C$9*$C$7*V$4*$C$15+$C$6*VLOOKUP($F15&amp;"-"&amp;V$4, 'Rate Asuransi'!$A:$D, COLUMNS('Rate Asuransi'!$A:$D), FALSE)/1000)/$C$6, "0.0%") &amp; ")", "")</f>
        <v>21.8 Jt (4.6%)</v>
      </c>
    </row>
    <row r="16" spans="1:22" x14ac:dyDescent="0.5">
      <c r="F16" s="4">
        <f t="shared" si="1"/>
        <v>31</v>
      </c>
      <c r="G16" s="9" t="str">
        <f>IFERROR(TEXT(($C$10+$C$6*$C$11+$C$6*$C$12+$C$13+$C$14+$C$9*$C$7*G$4*$C$15+$C$6*VLOOKUP($F16&amp;"-"&amp;G$4, 'Rate Asuransi'!$A:$D, COLUMNS('Rate Asuransi'!$A:$D), FALSE)/1000)/1000000, "#,##0.0 \J\t") &amp; " ("
&amp; TEXT(($C$10+$C$6*$C$11+$C$6*$C$12+$C$13+$C$14+$C$9*$C$7*G$4*$C$15+$C$6*VLOOKUP($F16&amp;"-"&amp;G$4, 'Rate Asuransi'!$A:$D, COLUMNS('Rate Asuransi'!$A:$D), FALSE)/1000)/$C$6, "0.0%") &amp; ")", "")</f>
        <v>14.6 Jt (3.1%)</v>
      </c>
      <c r="H16" s="9" t="str">
        <f>IFERROR(TEXT(($C$10+$C$6*$C$11+$C$6*$C$12+$C$13+$C$14+$C$9*$C$7*H$4*$C$15+$C$6*VLOOKUP($F16&amp;"-"&amp;H$4, 'Rate Asuransi'!$A:$D, COLUMNS('Rate Asuransi'!$A:$D), FALSE)/1000)/1000000, "#,##0.0 \J\t") &amp; " ("
&amp; TEXT(($C$10+$C$6*$C$11+$C$6*$C$12+$C$13+$C$14+$C$9*$C$7*H$4*$C$15+$C$6*VLOOKUP($F16&amp;"-"&amp;H$4, 'Rate Asuransi'!$A:$D, COLUMNS('Rate Asuransi'!$A:$D), FALSE)/1000)/$C$6, "0.0%") &amp; ")", "")</f>
        <v>15.1 Jt (3.2%)</v>
      </c>
      <c r="I16" s="9" t="str">
        <f>IFERROR(TEXT(($C$10+$C$6*$C$11+$C$6*$C$12+$C$13+$C$14+$C$9*$C$7*I$4*$C$15+$C$6*VLOOKUP($F16&amp;"-"&amp;I$4, 'Rate Asuransi'!$A:$D, COLUMNS('Rate Asuransi'!$A:$D), FALSE)/1000)/1000000, "#,##0.0 \J\t") &amp; " ("
&amp; TEXT(($C$10+$C$6*$C$11+$C$6*$C$12+$C$13+$C$14+$C$9*$C$7*I$4*$C$15+$C$6*VLOOKUP($F16&amp;"-"&amp;I$4, 'Rate Asuransi'!$A:$D, COLUMNS('Rate Asuransi'!$A:$D), FALSE)/1000)/$C$6, "0.0%") &amp; ")", "")</f>
        <v>15.5 Jt (3.3%)</v>
      </c>
      <c r="J16" s="9" t="str">
        <f>IFERROR(TEXT(($C$10+$C$6*$C$11+$C$6*$C$12+$C$13+$C$14+$C$9*$C$7*J$4*$C$15+$C$6*VLOOKUP($F16&amp;"-"&amp;J$4, 'Rate Asuransi'!$A:$D, COLUMNS('Rate Asuransi'!$A:$D), FALSE)/1000)/1000000, "#,##0.0 \J\t") &amp; " ("
&amp; TEXT(($C$10+$C$6*$C$11+$C$6*$C$12+$C$13+$C$14+$C$9*$C$7*J$4*$C$15+$C$6*VLOOKUP($F16&amp;"-"&amp;J$4, 'Rate Asuransi'!$A:$D, COLUMNS('Rate Asuransi'!$A:$D), FALSE)/1000)/$C$6, "0.0%") &amp; ")", "")</f>
        <v>16.0 Jt (3.4%)</v>
      </c>
      <c r="K16" s="9" t="str">
        <f>IFERROR(TEXT(($C$10+$C$6*$C$11+$C$6*$C$12+$C$13+$C$14+$C$9*$C$7*K$4*$C$15+$C$6*VLOOKUP($F16&amp;"-"&amp;K$4, 'Rate Asuransi'!$A:$D, COLUMNS('Rate Asuransi'!$A:$D), FALSE)/1000)/1000000, "#,##0.0 \J\t") &amp; " ("
&amp; TEXT(($C$10+$C$6*$C$11+$C$6*$C$12+$C$13+$C$14+$C$9*$C$7*K$4*$C$15+$C$6*VLOOKUP($F16&amp;"-"&amp;K$4, 'Rate Asuransi'!$A:$D, COLUMNS('Rate Asuransi'!$A:$D), FALSE)/1000)/$C$6, "0.0%") &amp; ")", "")</f>
        <v>16.5 Jt (3.5%)</v>
      </c>
      <c r="L16" s="9" t="str">
        <f>IFERROR(TEXT(($C$10+$C$6*$C$11+$C$6*$C$12+$C$13+$C$14+$C$9*$C$7*L$4*$C$15+$C$6*VLOOKUP($F16&amp;"-"&amp;L$4, 'Rate Asuransi'!$A:$D, COLUMNS('Rate Asuransi'!$A:$D), FALSE)/1000)/1000000, "#,##0.0 \J\t") &amp; " ("
&amp; TEXT(($C$10+$C$6*$C$11+$C$6*$C$12+$C$13+$C$14+$C$9*$C$7*L$4*$C$15+$C$6*VLOOKUP($F16&amp;"-"&amp;L$4, 'Rate Asuransi'!$A:$D, COLUMNS('Rate Asuransi'!$A:$D), FALSE)/1000)/$C$6, "0.0%") &amp; ")", "")</f>
        <v>17.0 Jt (3.6%)</v>
      </c>
      <c r="M16" s="9" t="str">
        <f>IFERROR(TEXT(($C$10+$C$6*$C$11+$C$6*$C$12+$C$13+$C$14+$C$9*$C$7*M$4*$C$15+$C$6*VLOOKUP($F16&amp;"-"&amp;M$4, 'Rate Asuransi'!$A:$D, COLUMNS('Rate Asuransi'!$A:$D), FALSE)/1000)/1000000, "#,##0.0 \J\t") &amp; " ("
&amp; TEXT(($C$10+$C$6*$C$11+$C$6*$C$12+$C$13+$C$14+$C$9*$C$7*M$4*$C$15+$C$6*VLOOKUP($F16&amp;"-"&amp;M$4, 'Rate Asuransi'!$A:$D, COLUMNS('Rate Asuransi'!$A:$D), FALSE)/1000)/$C$6, "0.0%") &amp; ")", "")</f>
        <v>17.6 Jt (3.7%)</v>
      </c>
      <c r="N16" s="9" t="str">
        <f>IFERROR(TEXT(($C$10+$C$6*$C$11+$C$6*$C$12+$C$13+$C$14+$C$9*$C$7*N$4*$C$15+$C$6*VLOOKUP($F16&amp;"-"&amp;N$4, 'Rate Asuransi'!$A:$D, COLUMNS('Rate Asuransi'!$A:$D), FALSE)/1000)/1000000, "#,##0.0 \J\t") &amp; " ("
&amp; TEXT(($C$10+$C$6*$C$11+$C$6*$C$12+$C$13+$C$14+$C$9*$C$7*N$4*$C$15+$C$6*VLOOKUP($F16&amp;"-"&amp;N$4, 'Rate Asuransi'!$A:$D, COLUMNS('Rate Asuransi'!$A:$D), FALSE)/1000)/$C$6, "0.0%") &amp; ")", "")</f>
        <v>18.1 Jt (3.8%)</v>
      </c>
      <c r="O16" s="9" t="str">
        <f>IFERROR(TEXT(($C$10+$C$6*$C$11+$C$6*$C$12+$C$13+$C$14+$C$9*$C$7*O$4*$C$15+$C$6*VLOOKUP($F16&amp;"-"&amp;O$4, 'Rate Asuransi'!$A:$D, COLUMNS('Rate Asuransi'!$A:$D), FALSE)/1000)/1000000, "#,##0.0 \J\t") &amp; " ("
&amp; TEXT(($C$10+$C$6*$C$11+$C$6*$C$12+$C$13+$C$14+$C$9*$C$7*O$4*$C$15+$C$6*VLOOKUP($F16&amp;"-"&amp;O$4, 'Rate Asuransi'!$A:$D, COLUMNS('Rate Asuransi'!$A:$D), FALSE)/1000)/$C$6, "0.0%") &amp; ")", "")</f>
        <v>18.6 Jt (3.9%)</v>
      </c>
      <c r="P16" s="9" t="str">
        <f>IFERROR(TEXT(($C$10+$C$6*$C$11+$C$6*$C$12+$C$13+$C$14+$C$9*$C$7*P$4*$C$15+$C$6*VLOOKUP($F16&amp;"-"&amp;P$4, 'Rate Asuransi'!$A:$D, COLUMNS('Rate Asuransi'!$A:$D), FALSE)/1000)/1000000, "#,##0.0 \J\t") &amp; " ("
&amp; TEXT(($C$10+$C$6*$C$11+$C$6*$C$12+$C$13+$C$14+$C$9*$C$7*P$4*$C$15+$C$6*VLOOKUP($F16&amp;"-"&amp;P$4, 'Rate Asuransi'!$A:$D, COLUMNS('Rate Asuransi'!$A:$D), FALSE)/1000)/$C$6, "0.0%") &amp; ")", "")</f>
        <v>19.2 Jt (4.0%)</v>
      </c>
      <c r="Q16" s="9" t="str">
        <f>IFERROR(TEXT(($C$10+$C$6*$C$11+$C$6*$C$12+$C$13+$C$14+$C$9*$C$7*Q$4*$C$15+$C$6*VLOOKUP($F16&amp;"-"&amp;Q$4, 'Rate Asuransi'!$A:$D, COLUMNS('Rate Asuransi'!$A:$D), FALSE)/1000)/1000000, "#,##0.0 \J\t") &amp; " ("
&amp; TEXT(($C$10+$C$6*$C$11+$C$6*$C$12+$C$13+$C$14+$C$9*$C$7*Q$4*$C$15+$C$6*VLOOKUP($F16&amp;"-"&amp;Q$4, 'Rate Asuransi'!$A:$D, COLUMNS('Rate Asuransi'!$A:$D), FALSE)/1000)/$C$6, "0.0%") &amp; ")", "")</f>
        <v>19.7 Jt (4.1%)</v>
      </c>
      <c r="R16" s="9" t="str">
        <f>IFERROR(TEXT(($C$10+$C$6*$C$11+$C$6*$C$12+$C$13+$C$14+$C$9*$C$7*R$4*$C$15+$C$6*VLOOKUP($F16&amp;"-"&amp;R$4, 'Rate Asuransi'!$A:$D, COLUMNS('Rate Asuransi'!$A:$D), FALSE)/1000)/1000000, "#,##0.0 \J\t") &amp; " ("
&amp; TEXT(($C$10+$C$6*$C$11+$C$6*$C$12+$C$13+$C$14+$C$9*$C$7*R$4*$C$15+$C$6*VLOOKUP($F16&amp;"-"&amp;R$4, 'Rate Asuransi'!$A:$D, COLUMNS('Rate Asuransi'!$A:$D), FALSE)/1000)/$C$6, "0.0%") &amp; ")", "")</f>
        <v>20.3 Jt (4.3%)</v>
      </c>
      <c r="S16" s="9" t="str">
        <f>IFERROR(TEXT(($C$10+$C$6*$C$11+$C$6*$C$12+$C$13+$C$14+$C$9*$C$7*S$4*$C$15+$C$6*VLOOKUP($F16&amp;"-"&amp;S$4, 'Rate Asuransi'!$A:$D, COLUMNS('Rate Asuransi'!$A:$D), FALSE)/1000)/1000000, "#,##0.0 \J\t") &amp; " ("
&amp; TEXT(($C$10+$C$6*$C$11+$C$6*$C$12+$C$13+$C$14+$C$9*$C$7*S$4*$C$15+$C$6*VLOOKUP($F16&amp;"-"&amp;S$4, 'Rate Asuransi'!$A:$D, COLUMNS('Rate Asuransi'!$A:$D), FALSE)/1000)/$C$6, "0.0%") &amp; ")", "")</f>
        <v>20.8 Jt (4.4%)</v>
      </c>
      <c r="T16" s="9" t="str">
        <f>IFERROR(TEXT(($C$10+$C$6*$C$11+$C$6*$C$12+$C$13+$C$14+$C$9*$C$7*T$4*$C$15+$C$6*VLOOKUP($F16&amp;"-"&amp;T$4, 'Rate Asuransi'!$A:$D, COLUMNS('Rate Asuransi'!$A:$D), FALSE)/1000)/1000000, "#,##0.0 \J\t") &amp; " ("
&amp; TEXT(($C$10+$C$6*$C$11+$C$6*$C$12+$C$13+$C$14+$C$9*$C$7*T$4*$C$15+$C$6*VLOOKUP($F16&amp;"-"&amp;T$4, 'Rate Asuransi'!$A:$D, COLUMNS('Rate Asuransi'!$A:$D), FALSE)/1000)/$C$6, "0.0%") &amp; ")", "")</f>
        <v>21.4 Jt (4.5%)</v>
      </c>
      <c r="U16" s="9" t="str">
        <f>IFERROR(TEXT(($C$10+$C$6*$C$11+$C$6*$C$12+$C$13+$C$14+$C$9*$C$7*U$4*$C$15+$C$6*VLOOKUP($F16&amp;"-"&amp;U$4, 'Rate Asuransi'!$A:$D, COLUMNS('Rate Asuransi'!$A:$D), FALSE)/1000)/1000000, "#,##0.0 \J\t") &amp; " ("
&amp; TEXT(($C$10+$C$6*$C$11+$C$6*$C$12+$C$13+$C$14+$C$9*$C$7*U$4*$C$15+$C$6*VLOOKUP($F16&amp;"-"&amp;U$4, 'Rate Asuransi'!$A:$D, COLUMNS('Rate Asuransi'!$A:$D), FALSE)/1000)/$C$6, "0.0%") &amp; ")", "")</f>
        <v>21.9 Jt (4.6%)</v>
      </c>
      <c r="V16" s="9" t="str">
        <f>IFERROR(TEXT(($C$10+$C$6*$C$11+$C$6*$C$12+$C$13+$C$14+$C$9*$C$7*V$4*$C$15+$C$6*VLOOKUP($F16&amp;"-"&amp;V$4, 'Rate Asuransi'!$A:$D, COLUMNS('Rate Asuransi'!$A:$D), FALSE)/1000)/1000000, "#,##0.0 \J\t") &amp; " ("
&amp; TEXT(($C$10+$C$6*$C$11+$C$6*$C$12+$C$13+$C$14+$C$9*$C$7*V$4*$C$15+$C$6*VLOOKUP($F16&amp;"-"&amp;V$4, 'Rate Asuransi'!$A:$D, COLUMNS('Rate Asuransi'!$A:$D), FALSE)/1000)/$C$6, "0.0%") &amp; ")", "")</f>
        <v>22.5 Jt (4.7%)</v>
      </c>
    </row>
    <row r="17" spans="6:22" x14ac:dyDescent="0.5">
      <c r="F17" s="4">
        <f t="shared" si="1"/>
        <v>32</v>
      </c>
      <c r="G17" s="9" t="str">
        <f>IFERROR(TEXT(($C$10+$C$6*$C$11+$C$6*$C$12+$C$13+$C$14+$C$9*$C$7*G$4*$C$15+$C$6*VLOOKUP($F17&amp;"-"&amp;G$4, 'Rate Asuransi'!$A:$D, COLUMNS('Rate Asuransi'!$A:$D), FALSE)/1000)/1000000, "#,##0.0 \J\t") &amp; " ("
&amp; TEXT(($C$10+$C$6*$C$11+$C$6*$C$12+$C$13+$C$14+$C$9*$C$7*G$4*$C$15+$C$6*VLOOKUP($F17&amp;"-"&amp;G$4, 'Rate Asuransi'!$A:$D, COLUMNS('Rate Asuransi'!$A:$D), FALSE)/1000)/$C$6, "0.0%") &amp; ")", "")</f>
        <v>14.8 Jt (3.1%)</v>
      </c>
      <c r="H17" s="9" t="str">
        <f>IFERROR(TEXT(($C$10+$C$6*$C$11+$C$6*$C$12+$C$13+$C$14+$C$9*$C$7*H$4*$C$15+$C$6*VLOOKUP($F17&amp;"-"&amp;H$4, 'Rate Asuransi'!$A:$D, COLUMNS('Rate Asuransi'!$A:$D), FALSE)/1000)/1000000, "#,##0.0 \J\t") &amp; " ("
&amp; TEXT(($C$10+$C$6*$C$11+$C$6*$C$12+$C$13+$C$14+$C$9*$C$7*H$4*$C$15+$C$6*VLOOKUP($F17&amp;"-"&amp;H$4, 'Rate Asuransi'!$A:$D, COLUMNS('Rate Asuransi'!$A:$D), FALSE)/1000)/$C$6, "0.0%") &amp; ")", "")</f>
        <v>15.3 Jt (3.2%)</v>
      </c>
      <c r="I17" s="9" t="str">
        <f>IFERROR(TEXT(($C$10+$C$6*$C$11+$C$6*$C$12+$C$13+$C$14+$C$9*$C$7*I$4*$C$15+$C$6*VLOOKUP($F17&amp;"-"&amp;I$4, 'Rate Asuransi'!$A:$D, COLUMNS('Rate Asuransi'!$A:$D), FALSE)/1000)/1000000, "#,##0.0 \J\t") &amp; " ("
&amp; TEXT(($C$10+$C$6*$C$11+$C$6*$C$12+$C$13+$C$14+$C$9*$C$7*I$4*$C$15+$C$6*VLOOKUP($F17&amp;"-"&amp;I$4, 'Rate Asuransi'!$A:$D, COLUMNS('Rate Asuransi'!$A:$D), FALSE)/1000)/$C$6, "0.0%") &amp; ")", "")</f>
        <v>15.8 Jt (3.3%)</v>
      </c>
      <c r="J17" s="9" t="str">
        <f>IFERROR(TEXT(($C$10+$C$6*$C$11+$C$6*$C$12+$C$13+$C$14+$C$9*$C$7*J$4*$C$15+$C$6*VLOOKUP($F17&amp;"-"&amp;J$4, 'Rate Asuransi'!$A:$D, COLUMNS('Rate Asuransi'!$A:$D), FALSE)/1000)/1000000, "#,##0.0 \J\t") &amp; " ("
&amp; TEXT(($C$10+$C$6*$C$11+$C$6*$C$12+$C$13+$C$14+$C$9*$C$7*J$4*$C$15+$C$6*VLOOKUP($F17&amp;"-"&amp;J$4, 'Rate Asuransi'!$A:$D, COLUMNS('Rate Asuransi'!$A:$D), FALSE)/1000)/$C$6, "0.0%") &amp; ")", "")</f>
        <v>16.3 Jt (3.4%)</v>
      </c>
      <c r="K17" s="9" t="str">
        <f>IFERROR(TEXT(($C$10+$C$6*$C$11+$C$6*$C$12+$C$13+$C$14+$C$9*$C$7*K$4*$C$15+$C$6*VLOOKUP($F17&amp;"-"&amp;K$4, 'Rate Asuransi'!$A:$D, COLUMNS('Rate Asuransi'!$A:$D), FALSE)/1000)/1000000, "#,##0.0 \J\t") &amp; " ("
&amp; TEXT(($C$10+$C$6*$C$11+$C$6*$C$12+$C$13+$C$14+$C$9*$C$7*K$4*$C$15+$C$6*VLOOKUP($F17&amp;"-"&amp;K$4, 'Rate Asuransi'!$A:$D, COLUMNS('Rate Asuransi'!$A:$D), FALSE)/1000)/$C$6, "0.0%") &amp; ")", "")</f>
        <v>16.9 Jt (3.6%)</v>
      </c>
      <c r="L17" s="9" t="str">
        <f>IFERROR(TEXT(($C$10+$C$6*$C$11+$C$6*$C$12+$C$13+$C$14+$C$9*$C$7*L$4*$C$15+$C$6*VLOOKUP($F17&amp;"-"&amp;L$4, 'Rate Asuransi'!$A:$D, COLUMNS('Rate Asuransi'!$A:$D), FALSE)/1000)/1000000, "#,##0.0 \J\t") &amp; " ("
&amp; TEXT(($C$10+$C$6*$C$11+$C$6*$C$12+$C$13+$C$14+$C$9*$C$7*L$4*$C$15+$C$6*VLOOKUP($F17&amp;"-"&amp;L$4, 'Rate Asuransi'!$A:$D, COLUMNS('Rate Asuransi'!$A:$D), FALSE)/1000)/$C$6, "0.0%") &amp; ")", "")</f>
        <v>17.4 Jt (3.7%)</v>
      </c>
      <c r="M17" s="9" t="str">
        <f>IFERROR(TEXT(($C$10+$C$6*$C$11+$C$6*$C$12+$C$13+$C$14+$C$9*$C$7*M$4*$C$15+$C$6*VLOOKUP($F17&amp;"-"&amp;M$4, 'Rate Asuransi'!$A:$D, COLUMNS('Rate Asuransi'!$A:$D), FALSE)/1000)/1000000, "#,##0.0 \J\t") &amp; " ("
&amp; TEXT(($C$10+$C$6*$C$11+$C$6*$C$12+$C$13+$C$14+$C$9*$C$7*M$4*$C$15+$C$6*VLOOKUP($F17&amp;"-"&amp;M$4, 'Rate Asuransi'!$A:$D, COLUMNS('Rate Asuransi'!$A:$D), FALSE)/1000)/$C$6, "0.0%") &amp; ")", "")</f>
        <v>18.0 Jt (3.8%)</v>
      </c>
      <c r="N17" s="9" t="str">
        <f>IFERROR(TEXT(($C$10+$C$6*$C$11+$C$6*$C$12+$C$13+$C$14+$C$9*$C$7*N$4*$C$15+$C$6*VLOOKUP($F17&amp;"-"&amp;N$4, 'Rate Asuransi'!$A:$D, COLUMNS('Rate Asuransi'!$A:$D), FALSE)/1000)/1000000, "#,##0.0 \J\t") &amp; " ("
&amp; TEXT(($C$10+$C$6*$C$11+$C$6*$C$12+$C$13+$C$14+$C$9*$C$7*N$4*$C$15+$C$6*VLOOKUP($F17&amp;"-"&amp;N$4, 'Rate Asuransi'!$A:$D, COLUMNS('Rate Asuransi'!$A:$D), FALSE)/1000)/$C$6, "0.0%") &amp; ")", "")</f>
        <v>18.6 Jt (3.9%)</v>
      </c>
      <c r="O17" s="9" t="str">
        <f>IFERROR(TEXT(($C$10+$C$6*$C$11+$C$6*$C$12+$C$13+$C$14+$C$9*$C$7*O$4*$C$15+$C$6*VLOOKUP($F17&amp;"-"&amp;O$4, 'Rate Asuransi'!$A:$D, COLUMNS('Rate Asuransi'!$A:$D), FALSE)/1000)/1000000, "#,##0.0 \J\t") &amp; " ("
&amp; TEXT(($C$10+$C$6*$C$11+$C$6*$C$12+$C$13+$C$14+$C$9*$C$7*O$4*$C$15+$C$6*VLOOKUP($F17&amp;"-"&amp;O$4, 'Rate Asuransi'!$A:$D, COLUMNS('Rate Asuransi'!$A:$D), FALSE)/1000)/$C$6, "0.0%") &amp; ")", "")</f>
        <v>19.2 Jt (4.0%)</v>
      </c>
      <c r="P17" s="9" t="str">
        <f>IFERROR(TEXT(($C$10+$C$6*$C$11+$C$6*$C$12+$C$13+$C$14+$C$9*$C$7*P$4*$C$15+$C$6*VLOOKUP($F17&amp;"-"&amp;P$4, 'Rate Asuransi'!$A:$D, COLUMNS('Rate Asuransi'!$A:$D), FALSE)/1000)/1000000, "#,##0.0 \J\t") &amp; " ("
&amp; TEXT(($C$10+$C$6*$C$11+$C$6*$C$12+$C$13+$C$14+$C$9*$C$7*P$4*$C$15+$C$6*VLOOKUP($F17&amp;"-"&amp;P$4, 'Rate Asuransi'!$A:$D, COLUMNS('Rate Asuransi'!$A:$D), FALSE)/1000)/$C$6, "0.0%") &amp; ")", "")</f>
        <v>19.7 Jt (4.2%)</v>
      </c>
      <c r="Q17" s="9" t="str">
        <f>IFERROR(TEXT(($C$10+$C$6*$C$11+$C$6*$C$12+$C$13+$C$14+$C$9*$C$7*Q$4*$C$15+$C$6*VLOOKUP($F17&amp;"-"&amp;Q$4, 'Rate Asuransi'!$A:$D, COLUMNS('Rate Asuransi'!$A:$D), FALSE)/1000)/1000000, "#,##0.0 \J\t") &amp; " ("
&amp; TEXT(($C$10+$C$6*$C$11+$C$6*$C$12+$C$13+$C$14+$C$9*$C$7*Q$4*$C$15+$C$6*VLOOKUP($F17&amp;"-"&amp;Q$4, 'Rate Asuransi'!$A:$D, COLUMNS('Rate Asuransi'!$A:$D), FALSE)/1000)/$C$6, "0.0%") &amp; ")", "")</f>
        <v>20.3 Jt (4.3%)</v>
      </c>
      <c r="R17" s="9" t="str">
        <f>IFERROR(TEXT(($C$10+$C$6*$C$11+$C$6*$C$12+$C$13+$C$14+$C$9*$C$7*R$4*$C$15+$C$6*VLOOKUP($F17&amp;"-"&amp;R$4, 'Rate Asuransi'!$A:$D, COLUMNS('Rate Asuransi'!$A:$D), FALSE)/1000)/1000000, "#,##0.0 \J\t") &amp; " ("
&amp; TEXT(($C$10+$C$6*$C$11+$C$6*$C$12+$C$13+$C$14+$C$9*$C$7*R$4*$C$15+$C$6*VLOOKUP($F17&amp;"-"&amp;R$4, 'Rate Asuransi'!$A:$D, COLUMNS('Rate Asuransi'!$A:$D), FALSE)/1000)/$C$6, "0.0%") &amp; ")", "")</f>
        <v>20.9 Jt (4.4%)</v>
      </c>
      <c r="S17" s="9" t="str">
        <f>IFERROR(TEXT(($C$10+$C$6*$C$11+$C$6*$C$12+$C$13+$C$14+$C$9*$C$7*S$4*$C$15+$C$6*VLOOKUP($F17&amp;"-"&amp;S$4, 'Rate Asuransi'!$A:$D, COLUMNS('Rate Asuransi'!$A:$D), FALSE)/1000)/1000000, "#,##0.0 \J\t") &amp; " ("
&amp; TEXT(($C$10+$C$6*$C$11+$C$6*$C$12+$C$13+$C$14+$C$9*$C$7*S$4*$C$15+$C$6*VLOOKUP($F17&amp;"-"&amp;S$4, 'Rate Asuransi'!$A:$D, COLUMNS('Rate Asuransi'!$A:$D), FALSE)/1000)/$C$6, "0.0%") &amp; ")", "")</f>
        <v>21.5 Jt (4.5%)</v>
      </c>
      <c r="T17" s="9" t="str">
        <f>IFERROR(TEXT(($C$10+$C$6*$C$11+$C$6*$C$12+$C$13+$C$14+$C$9*$C$7*T$4*$C$15+$C$6*VLOOKUP($F17&amp;"-"&amp;T$4, 'Rate Asuransi'!$A:$D, COLUMNS('Rate Asuransi'!$A:$D), FALSE)/1000)/1000000, "#,##0.0 \J\t") &amp; " ("
&amp; TEXT(($C$10+$C$6*$C$11+$C$6*$C$12+$C$13+$C$14+$C$9*$C$7*T$4*$C$15+$C$6*VLOOKUP($F17&amp;"-"&amp;T$4, 'Rate Asuransi'!$A:$D, COLUMNS('Rate Asuransi'!$A:$D), FALSE)/1000)/$C$6, "0.0%") &amp; ")", "")</f>
        <v>22.1 Jt (4.7%)</v>
      </c>
      <c r="U17" s="9" t="str">
        <f>IFERROR(TEXT(($C$10+$C$6*$C$11+$C$6*$C$12+$C$13+$C$14+$C$9*$C$7*U$4*$C$15+$C$6*VLOOKUP($F17&amp;"-"&amp;U$4, 'Rate Asuransi'!$A:$D, COLUMNS('Rate Asuransi'!$A:$D), FALSE)/1000)/1000000, "#,##0.0 \J\t") &amp; " ("
&amp; TEXT(($C$10+$C$6*$C$11+$C$6*$C$12+$C$13+$C$14+$C$9*$C$7*U$4*$C$15+$C$6*VLOOKUP($F17&amp;"-"&amp;U$4, 'Rate Asuransi'!$A:$D, COLUMNS('Rate Asuransi'!$A:$D), FALSE)/1000)/$C$6, "0.0%") &amp; ")", "")</f>
        <v>22.7 Jt (4.8%)</v>
      </c>
      <c r="V17" s="9" t="str">
        <f>IFERROR(TEXT(($C$10+$C$6*$C$11+$C$6*$C$12+$C$13+$C$14+$C$9*$C$7*V$4*$C$15+$C$6*VLOOKUP($F17&amp;"-"&amp;V$4, 'Rate Asuransi'!$A:$D, COLUMNS('Rate Asuransi'!$A:$D), FALSE)/1000)/1000000, "#,##0.0 \J\t") &amp; " ("
&amp; TEXT(($C$10+$C$6*$C$11+$C$6*$C$12+$C$13+$C$14+$C$9*$C$7*V$4*$C$15+$C$6*VLOOKUP($F17&amp;"-"&amp;V$4, 'Rate Asuransi'!$A:$D, COLUMNS('Rate Asuransi'!$A:$D), FALSE)/1000)/$C$6, "0.0%") &amp; ")", "")</f>
        <v>23.4 Jt (4.9%)</v>
      </c>
    </row>
    <row r="18" spans="6:22" x14ac:dyDescent="0.5">
      <c r="F18" s="4">
        <f t="shared" si="1"/>
        <v>33</v>
      </c>
      <c r="G18" s="9" t="str">
        <f>IFERROR(TEXT(($C$10+$C$6*$C$11+$C$6*$C$12+$C$13+$C$14+$C$9*$C$7*G$4*$C$15+$C$6*VLOOKUP($F18&amp;"-"&amp;G$4, 'Rate Asuransi'!$A:$D, COLUMNS('Rate Asuransi'!$A:$D), FALSE)/1000)/1000000, "#,##0.0 \J\t") &amp; " ("
&amp; TEXT(($C$10+$C$6*$C$11+$C$6*$C$12+$C$13+$C$14+$C$9*$C$7*G$4*$C$15+$C$6*VLOOKUP($F18&amp;"-"&amp;G$4, 'Rate Asuransi'!$A:$D, COLUMNS('Rate Asuransi'!$A:$D), FALSE)/1000)/$C$6, "0.0%") &amp; ")", "")</f>
        <v>15.1 Jt (3.2%)</v>
      </c>
      <c r="H18" s="9" t="str">
        <f>IFERROR(TEXT(($C$10+$C$6*$C$11+$C$6*$C$12+$C$13+$C$14+$C$9*$C$7*H$4*$C$15+$C$6*VLOOKUP($F18&amp;"-"&amp;H$4, 'Rate Asuransi'!$A:$D, COLUMNS('Rate Asuransi'!$A:$D), FALSE)/1000)/1000000, "#,##0.0 \J\t") &amp; " ("
&amp; TEXT(($C$10+$C$6*$C$11+$C$6*$C$12+$C$13+$C$14+$C$9*$C$7*H$4*$C$15+$C$6*VLOOKUP($F18&amp;"-"&amp;H$4, 'Rate Asuransi'!$A:$D, COLUMNS('Rate Asuransi'!$A:$D), FALSE)/1000)/$C$6, "0.0%") &amp; ")", "")</f>
        <v>15.6 Jt (3.3%)</v>
      </c>
      <c r="I18" s="9" t="str">
        <f>IFERROR(TEXT(($C$10+$C$6*$C$11+$C$6*$C$12+$C$13+$C$14+$C$9*$C$7*I$4*$C$15+$C$6*VLOOKUP($F18&amp;"-"&amp;I$4, 'Rate Asuransi'!$A:$D, COLUMNS('Rate Asuransi'!$A:$D), FALSE)/1000)/1000000, "#,##0.0 \J\t") &amp; " ("
&amp; TEXT(($C$10+$C$6*$C$11+$C$6*$C$12+$C$13+$C$14+$C$9*$C$7*I$4*$C$15+$C$6*VLOOKUP($F18&amp;"-"&amp;I$4, 'Rate Asuransi'!$A:$D, COLUMNS('Rate Asuransi'!$A:$D), FALSE)/1000)/$C$6, "0.0%") &amp; ")", "")</f>
        <v>16.2 Jt (3.4%)</v>
      </c>
      <c r="J18" s="9" t="str">
        <f>IFERROR(TEXT(($C$10+$C$6*$C$11+$C$6*$C$12+$C$13+$C$14+$C$9*$C$7*J$4*$C$15+$C$6*VLOOKUP($F18&amp;"-"&amp;J$4, 'Rate Asuransi'!$A:$D, COLUMNS('Rate Asuransi'!$A:$D), FALSE)/1000)/1000000, "#,##0.0 \J\t") &amp; " ("
&amp; TEXT(($C$10+$C$6*$C$11+$C$6*$C$12+$C$13+$C$14+$C$9*$C$7*J$4*$C$15+$C$6*VLOOKUP($F18&amp;"-"&amp;J$4, 'Rate Asuransi'!$A:$D, COLUMNS('Rate Asuransi'!$A:$D), FALSE)/1000)/$C$6, "0.0%") &amp; ")", "")</f>
        <v>16.7 Jt (3.5%)</v>
      </c>
      <c r="K18" s="9" t="str">
        <f>IFERROR(TEXT(($C$10+$C$6*$C$11+$C$6*$C$12+$C$13+$C$14+$C$9*$C$7*K$4*$C$15+$C$6*VLOOKUP($F18&amp;"-"&amp;K$4, 'Rate Asuransi'!$A:$D, COLUMNS('Rate Asuransi'!$A:$D), FALSE)/1000)/1000000, "#,##0.0 \J\t") &amp; " ("
&amp; TEXT(($C$10+$C$6*$C$11+$C$6*$C$12+$C$13+$C$14+$C$9*$C$7*K$4*$C$15+$C$6*VLOOKUP($F18&amp;"-"&amp;K$4, 'Rate Asuransi'!$A:$D, COLUMNS('Rate Asuransi'!$A:$D), FALSE)/1000)/$C$6, "0.0%") &amp; ")", "")</f>
        <v>17.3 Jt (3.6%)</v>
      </c>
      <c r="L18" s="9" t="str">
        <f>IFERROR(TEXT(($C$10+$C$6*$C$11+$C$6*$C$12+$C$13+$C$14+$C$9*$C$7*L$4*$C$15+$C$6*VLOOKUP($F18&amp;"-"&amp;L$4, 'Rate Asuransi'!$A:$D, COLUMNS('Rate Asuransi'!$A:$D), FALSE)/1000)/1000000, "#,##0.0 \J\t") &amp; " ("
&amp; TEXT(($C$10+$C$6*$C$11+$C$6*$C$12+$C$13+$C$14+$C$9*$C$7*L$4*$C$15+$C$6*VLOOKUP($F18&amp;"-"&amp;L$4, 'Rate Asuransi'!$A:$D, COLUMNS('Rate Asuransi'!$A:$D), FALSE)/1000)/$C$6, "0.0%") &amp; ")", "")</f>
        <v>17.9 Jt (3.8%)</v>
      </c>
      <c r="M18" s="9" t="str">
        <f>IFERROR(TEXT(($C$10+$C$6*$C$11+$C$6*$C$12+$C$13+$C$14+$C$9*$C$7*M$4*$C$15+$C$6*VLOOKUP($F18&amp;"-"&amp;M$4, 'Rate Asuransi'!$A:$D, COLUMNS('Rate Asuransi'!$A:$D), FALSE)/1000)/1000000, "#,##0.0 \J\t") &amp; " ("
&amp; TEXT(($C$10+$C$6*$C$11+$C$6*$C$12+$C$13+$C$14+$C$9*$C$7*M$4*$C$15+$C$6*VLOOKUP($F18&amp;"-"&amp;M$4, 'Rate Asuransi'!$A:$D, COLUMNS('Rate Asuransi'!$A:$D), FALSE)/1000)/$C$6, "0.0%") &amp; ")", "")</f>
        <v>18.5 Jt (3.9%)</v>
      </c>
      <c r="N18" s="9" t="str">
        <f>IFERROR(TEXT(($C$10+$C$6*$C$11+$C$6*$C$12+$C$13+$C$14+$C$9*$C$7*N$4*$C$15+$C$6*VLOOKUP($F18&amp;"-"&amp;N$4, 'Rate Asuransi'!$A:$D, COLUMNS('Rate Asuransi'!$A:$D), FALSE)/1000)/1000000, "#,##0.0 \J\t") &amp; " ("
&amp; TEXT(($C$10+$C$6*$C$11+$C$6*$C$12+$C$13+$C$14+$C$9*$C$7*N$4*$C$15+$C$6*VLOOKUP($F18&amp;"-"&amp;N$4, 'Rate Asuransi'!$A:$D, COLUMNS('Rate Asuransi'!$A:$D), FALSE)/1000)/$C$6, "0.0%") &amp; ")", "")</f>
        <v>19.1 Jt (4.0%)</v>
      </c>
      <c r="O18" s="9" t="str">
        <f>IFERROR(TEXT(($C$10+$C$6*$C$11+$C$6*$C$12+$C$13+$C$14+$C$9*$C$7*O$4*$C$15+$C$6*VLOOKUP($F18&amp;"-"&amp;O$4, 'Rate Asuransi'!$A:$D, COLUMNS('Rate Asuransi'!$A:$D), FALSE)/1000)/1000000, "#,##0.0 \J\t") &amp; " ("
&amp; TEXT(($C$10+$C$6*$C$11+$C$6*$C$12+$C$13+$C$14+$C$9*$C$7*O$4*$C$15+$C$6*VLOOKUP($F18&amp;"-"&amp;O$4, 'Rate Asuransi'!$A:$D, COLUMNS('Rate Asuransi'!$A:$D), FALSE)/1000)/$C$6, "0.0%") &amp; ")", "")</f>
        <v>19.8 Jt (4.2%)</v>
      </c>
      <c r="P18" s="9" t="str">
        <f>IFERROR(TEXT(($C$10+$C$6*$C$11+$C$6*$C$12+$C$13+$C$14+$C$9*$C$7*P$4*$C$15+$C$6*VLOOKUP($F18&amp;"-"&amp;P$4, 'Rate Asuransi'!$A:$D, COLUMNS('Rate Asuransi'!$A:$D), FALSE)/1000)/1000000, "#,##0.0 \J\t") &amp; " ("
&amp; TEXT(($C$10+$C$6*$C$11+$C$6*$C$12+$C$13+$C$14+$C$9*$C$7*P$4*$C$15+$C$6*VLOOKUP($F18&amp;"-"&amp;P$4, 'Rate Asuransi'!$A:$D, COLUMNS('Rate Asuransi'!$A:$D), FALSE)/1000)/$C$6, "0.0%") &amp; ")", "")</f>
        <v>20.4 Jt (4.3%)</v>
      </c>
      <c r="Q18" s="9" t="str">
        <f>IFERROR(TEXT(($C$10+$C$6*$C$11+$C$6*$C$12+$C$13+$C$14+$C$9*$C$7*Q$4*$C$15+$C$6*VLOOKUP($F18&amp;"-"&amp;Q$4, 'Rate Asuransi'!$A:$D, COLUMNS('Rate Asuransi'!$A:$D), FALSE)/1000)/1000000, "#,##0.0 \J\t") &amp; " ("
&amp; TEXT(($C$10+$C$6*$C$11+$C$6*$C$12+$C$13+$C$14+$C$9*$C$7*Q$4*$C$15+$C$6*VLOOKUP($F18&amp;"-"&amp;Q$4, 'Rate Asuransi'!$A:$D, COLUMNS('Rate Asuransi'!$A:$D), FALSE)/1000)/$C$6, "0.0%") &amp; ")", "")</f>
        <v>21.0 Jt (4.4%)</v>
      </c>
      <c r="R18" s="9" t="str">
        <f>IFERROR(TEXT(($C$10+$C$6*$C$11+$C$6*$C$12+$C$13+$C$14+$C$9*$C$7*R$4*$C$15+$C$6*VLOOKUP($F18&amp;"-"&amp;R$4, 'Rate Asuransi'!$A:$D, COLUMNS('Rate Asuransi'!$A:$D), FALSE)/1000)/1000000, "#,##0.0 \J\t") &amp; " ("
&amp; TEXT(($C$10+$C$6*$C$11+$C$6*$C$12+$C$13+$C$14+$C$9*$C$7*R$4*$C$15+$C$6*VLOOKUP($F18&amp;"-"&amp;R$4, 'Rate Asuransi'!$A:$D, COLUMNS('Rate Asuransi'!$A:$D), FALSE)/1000)/$C$6, "0.0%") &amp; ")", "")</f>
        <v>21.7 Jt (4.6%)</v>
      </c>
      <c r="S18" s="9" t="str">
        <f>IFERROR(TEXT(($C$10+$C$6*$C$11+$C$6*$C$12+$C$13+$C$14+$C$9*$C$7*S$4*$C$15+$C$6*VLOOKUP($F18&amp;"-"&amp;S$4, 'Rate Asuransi'!$A:$D, COLUMNS('Rate Asuransi'!$A:$D), FALSE)/1000)/1000000, "#,##0.0 \J\t") &amp; " ("
&amp; TEXT(($C$10+$C$6*$C$11+$C$6*$C$12+$C$13+$C$14+$C$9*$C$7*S$4*$C$15+$C$6*VLOOKUP($F18&amp;"-"&amp;S$4, 'Rate Asuransi'!$A:$D, COLUMNS('Rate Asuransi'!$A:$D), FALSE)/1000)/$C$6, "0.0%") &amp; ")", "")</f>
        <v>22.3 Jt (4.7%)</v>
      </c>
      <c r="T18" s="9" t="str">
        <f>IFERROR(TEXT(($C$10+$C$6*$C$11+$C$6*$C$12+$C$13+$C$14+$C$9*$C$7*T$4*$C$15+$C$6*VLOOKUP($F18&amp;"-"&amp;T$4, 'Rate Asuransi'!$A:$D, COLUMNS('Rate Asuransi'!$A:$D), FALSE)/1000)/1000000, "#,##0.0 \J\t") &amp; " ("
&amp; TEXT(($C$10+$C$6*$C$11+$C$6*$C$12+$C$13+$C$14+$C$9*$C$7*T$4*$C$15+$C$6*VLOOKUP($F18&amp;"-"&amp;T$4, 'Rate Asuransi'!$A:$D, COLUMNS('Rate Asuransi'!$A:$D), FALSE)/1000)/$C$6, "0.0%") &amp; ")", "")</f>
        <v>23.0 Jt (4.8%)</v>
      </c>
      <c r="U18" s="9" t="str">
        <f>IFERROR(TEXT(($C$10+$C$6*$C$11+$C$6*$C$12+$C$13+$C$14+$C$9*$C$7*U$4*$C$15+$C$6*VLOOKUP($F18&amp;"-"&amp;U$4, 'Rate Asuransi'!$A:$D, COLUMNS('Rate Asuransi'!$A:$D), FALSE)/1000)/1000000, "#,##0.0 \J\t") &amp; " ("
&amp; TEXT(($C$10+$C$6*$C$11+$C$6*$C$12+$C$13+$C$14+$C$9*$C$7*U$4*$C$15+$C$6*VLOOKUP($F18&amp;"-"&amp;U$4, 'Rate Asuransi'!$A:$D, COLUMNS('Rate Asuransi'!$A:$D), FALSE)/1000)/$C$6, "0.0%") &amp; ")", "")</f>
        <v>23.7 Jt (5.0%)</v>
      </c>
      <c r="V18" s="9" t="str">
        <f>IFERROR(TEXT(($C$10+$C$6*$C$11+$C$6*$C$12+$C$13+$C$14+$C$9*$C$7*V$4*$C$15+$C$6*VLOOKUP($F18&amp;"-"&amp;V$4, 'Rate Asuransi'!$A:$D, COLUMNS('Rate Asuransi'!$A:$D), FALSE)/1000)/1000000, "#,##0.0 \J\t") &amp; " ("
&amp; TEXT(($C$10+$C$6*$C$11+$C$6*$C$12+$C$13+$C$14+$C$9*$C$7*V$4*$C$15+$C$6*VLOOKUP($F18&amp;"-"&amp;V$4, 'Rate Asuransi'!$A:$D, COLUMNS('Rate Asuransi'!$A:$D), FALSE)/1000)/$C$6, "0.0%") &amp; ")", "")</f>
        <v>24.3 Jt (5.1%)</v>
      </c>
    </row>
    <row r="19" spans="6:22" x14ac:dyDescent="0.5">
      <c r="F19" s="4">
        <f t="shared" si="1"/>
        <v>34</v>
      </c>
      <c r="G19" s="9" t="str">
        <f>IFERROR(TEXT(($C$10+$C$6*$C$11+$C$6*$C$12+$C$13+$C$14+$C$9*$C$7*G$4*$C$15+$C$6*VLOOKUP($F19&amp;"-"&amp;G$4, 'Rate Asuransi'!$A:$D, COLUMNS('Rate Asuransi'!$A:$D), FALSE)/1000)/1000000, "#,##0.0 \J\t") &amp; " ("
&amp; TEXT(($C$10+$C$6*$C$11+$C$6*$C$12+$C$13+$C$14+$C$9*$C$7*G$4*$C$15+$C$6*VLOOKUP($F19&amp;"-"&amp;G$4, 'Rate Asuransi'!$A:$D, COLUMNS('Rate Asuransi'!$A:$D), FALSE)/1000)/$C$6, "0.0%") &amp; ")", "")</f>
        <v>15.4 Jt (3.2%)</v>
      </c>
      <c r="H19" s="9" t="str">
        <f>IFERROR(TEXT(($C$10+$C$6*$C$11+$C$6*$C$12+$C$13+$C$14+$C$9*$C$7*H$4*$C$15+$C$6*VLOOKUP($F19&amp;"-"&amp;H$4, 'Rate Asuransi'!$A:$D, COLUMNS('Rate Asuransi'!$A:$D), FALSE)/1000)/1000000, "#,##0.0 \J\t") &amp; " ("
&amp; TEXT(($C$10+$C$6*$C$11+$C$6*$C$12+$C$13+$C$14+$C$9*$C$7*H$4*$C$15+$C$6*VLOOKUP($F19&amp;"-"&amp;H$4, 'Rate Asuransi'!$A:$D, COLUMNS('Rate Asuransi'!$A:$D), FALSE)/1000)/$C$6, "0.0%") &amp; ")", "")</f>
        <v>16.0 Jt (3.4%)</v>
      </c>
      <c r="I19" s="9" t="str">
        <f>IFERROR(TEXT(($C$10+$C$6*$C$11+$C$6*$C$12+$C$13+$C$14+$C$9*$C$7*I$4*$C$15+$C$6*VLOOKUP($F19&amp;"-"&amp;I$4, 'Rate Asuransi'!$A:$D, COLUMNS('Rate Asuransi'!$A:$D), FALSE)/1000)/1000000, "#,##0.0 \J\t") &amp; " ("
&amp; TEXT(($C$10+$C$6*$C$11+$C$6*$C$12+$C$13+$C$14+$C$9*$C$7*I$4*$C$15+$C$6*VLOOKUP($F19&amp;"-"&amp;I$4, 'Rate Asuransi'!$A:$D, COLUMNS('Rate Asuransi'!$A:$D), FALSE)/1000)/$C$6, "0.0%") &amp; ")", "")</f>
        <v>16.6 Jt (3.5%)</v>
      </c>
      <c r="J19" s="9" t="str">
        <f>IFERROR(TEXT(($C$10+$C$6*$C$11+$C$6*$C$12+$C$13+$C$14+$C$9*$C$7*J$4*$C$15+$C$6*VLOOKUP($F19&amp;"-"&amp;J$4, 'Rate Asuransi'!$A:$D, COLUMNS('Rate Asuransi'!$A:$D), FALSE)/1000)/1000000, "#,##0.0 \J\t") &amp; " ("
&amp; TEXT(($C$10+$C$6*$C$11+$C$6*$C$12+$C$13+$C$14+$C$9*$C$7*J$4*$C$15+$C$6*VLOOKUP($F19&amp;"-"&amp;J$4, 'Rate Asuransi'!$A:$D, COLUMNS('Rate Asuransi'!$A:$D), FALSE)/1000)/$C$6, "0.0%") &amp; ")", "")</f>
        <v>17.2 Jt (3.6%)</v>
      </c>
      <c r="K19" s="9" t="str">
        <f>IFERROR(TEXT(($C$10+$C$6*$C$11+$C$6*$C$12+$C$13+$C$14+$C$9*$C$7*K$4*$C$15+$C$6*VLOOKUP($F19&amp;"-"&amp;K$4, 'Rate Asuransi'!$A:$D, COLUMNS('Rate Asuransi'!$A:$D), FALSE)/1000)/1000000, "#,##0.0 \J\t") &amp; " ("
&amp; TEXT(($C$10+$C$6*$C$11+$C$6*$C$12+$C$13+$C$14+$C$9*$C$7*K$4*$C$15+$C$6*VLOOKUP($F19&amp;"-"&amp;K$4, 'Rate Asuransi'!$A:$D, COLUMNS('Rate Asuransi'!$A:$D), FALSE)/1000)/$C$6, "0.0%") &amp; ")", "")</f>
        <v>17.8 Jt (3.8%)</v>
      </c>
      <c r="L19" s="9" t="str">
        <f>IFERROR(TEXT(($C$10+$C$6*$C$11+$C$6*$C$12+$C$13+$C$14+$C$9*$C$7*L$4*$C$15+$C$6*VLOOKUP($F19&amp;"-"&amp;L$4, 'Rate Asuransi'!$A:$D, COLUMNS('Rate Asuransi'!$A:$D), FALSE)/1000)/1000000, "#,##0.0 \J\t") &amp; " ("
&amp; TEXT(($C$10+$C$6*$C$11+$C$6*$C$12+$C$13+$C$14+$C$9*$C$7*L$4*$C$15+$C$6*VLOOKUP($F19&amp;"-"&amp;L$4, 'Rate Asuransi'!$A:$D, COLUMNS('Rate Asuransi'!$A:$D), FALSE)/1000)/$C$6, "0.0%") &amp; ")", "")</f>
        <v>18.5 Jt (3.9%)</v>
      </c>
      <c r="M19" s="9" t="str">
        <f>IFERROR(TEXT(($C$10+$C$6*$C$11+$C$6*$C$12+$C$13+$C$14+$C$9*$C$7*M$4*$C$15+$C$6*VLOOKUP($F19&amp;"-"&amp;M$4, 'Rate Asuransi'!$A:$D, COLUMNS('Rate Asuransi'!$A:$D), FALSE)/1000)/1000000, "#,##0.0 \J\t") &amp; " ("
&amp; TEXT(($C$10+$C$6*$C$11+$C$6*$C$12+$C$13+$C$14+$C$9*$C$7*M$4*$C$15+$C$6*VLOOKUP($F19&amp;"-"&amp;M$4, 'Rate Asuransi'!$A:$D, COLUMNS('Rate Asuransi'!$A:$D), FALSE)/1000)/$C$6, "0.0%") &amp; ")", "")</f>
        <v>19.1 Jt (4.0%)</v>
      </c>
      <c r="N19" s="9" t="str">
        <f>IFERROR(TEXT(($C$10+$C$6*$C$11+$C$6*$C$12+$C$13+$C$14+$C$9*$C$7*N$4*$C$15+$C$6*VLOOKUP($F19&amp;"-"&amp;N$4, 'Rate Asuransi'!$A:$D, COLUMNS('Rate Asuransi'!$A:$D), FALSE)/1000)/1000000, "#,##0.0 \J\t") &amp; " ("
&amp; TEXT(($C$10+$C$6*$C$11+$C$6*$C$12+$C$13+$C$14+$C$9*$C$7*N$4*$C$15+$C$6*VLOOKUP($F19&amp;"-"&amp;N$4, 'Rate Asuransi'!$A:$D, COLUMNS('Rate Asuransi'!$A:$D), FALSE)/1000)/$C$6, "0.0%") &amp; ")", "")</f>
        <v>19.8 Jt (4.2%)</v>
      </c>
      <c r="O19" s="9" t="str">
        <f>IFERROR(TEXT(($C$10+$C$6*$C$11+$C$6*$C$12+$C$13+$C$14+$C$9*$C$7*O$4*$C$15+$C$6*VLOOKUP($F19&amp;"-"&amp;O$4, 'Rate Asuransi'!$A:$D, COLUMNS('Rate Asuransi'!$A:$D), FALSE)/1000)/1000000, "#,##0.0 \J\t") &amp; " ("
&amp; TEXT(($C$10+$C$6*$C$11+$C$6*$C$12+$C$13+$C$14+$C$9*$C$7*O$4*$C$15+$C$6*VLOOKUP($F19&amp;"-"&amp;O$4, 'Rate Asuransi'!$A:$D, COLUMNS('Rate Asuransi'!$A:$D), FALSE)/1000)/$C$6, "0.0%") &amp; ")", "")</f>
        <v>20.4 Jt (4.3%)</v>
      </c>
      <c r="P19" s="9" t="str">
        <f>IFERROR(TEXT(($C$10+$C$6*$C$11+$C$6*$C$12+$C$13+$C$14+$C$9*$C$7*P$4*$C$15+$C$6*VLOOKUP($F19&amp;"-"&amp;P$4, 'Rate Asuransi'!$A:$D, COLUMNS('Rate Asuransi'!$A:$D), FALSE)/1000)/1000000, "#,##0.0 \J\t") &amp; " ("
&amp; TEXT(($C$10+$C$6*$C$11+$C$6*$C$12+$C$13+$C$14+$C$9*$C$7*P$4*$C$15+$C$6*VLOOKUP($F19&amp;"-"&amp;P$4, 'Rate Asuransi'!$A:$D, COLUMNS('Rate Asuransi'!$A:$D), FALSE)/1000)/$C$6, "0.0%") &amp; ")", "")</f>
        <v>21.1 Jt (4.4%)</v>
      </c>
      <c r="Q19" s="9" t="str">
        <f>IFERROR(TEXT(($C$10+$C$6*$C$11+$C$6*$C$12+$C$13+$C$14+$C$9*$C$7*Q$4*$C$15+$C$6*VLOOKUP($F19&amp;"-"&amp;Q$4, 'Rate Asuransi'!$A:$D, COLUMNS('Rate Asuransi'!$A:$D), FALSE)/1000)/1000000, "#,##0.0 \J\t") &amp; " ("
&amp; TEXT(($C$10+$C$6*$C$11+$C$6*$C$12+$C$13+$C$14+$C$9*$C$7*Q$4*$C$15+$C$6*VLOOKUP($F19&amp;"-"&amp;Q$4, 'Rate Asuransi'!$A:$D, COLUMNS('Rate Asuransi'!$A:$D), FALSE)/1000)/$C$6, "0.0%") &amp; ")", "")</f>
        <v>21.8 Jt (4.6%)</v>
      </c>
      <c r="R19" s="9" t="str">
        <f>IFERROR(TEXT(($C$10+$C$6*$C$11+$C$6*$C$12+$C$13+$C$14+$C$9*$C$7*R$4*$C$15+$C$6*VLOOKUP($F19&amp;"-"&amp;R$4, 'Rate Asuransi'!$A:$D, COLUMNS('Rate Asuransi'!$A:$D), FALSE)/1000)/1000000, "#,##0.0 \J\t") &amp; " ("
&amp; TEXT(($C$10+$C$6*$C$11+$C$6*$C$12+$C$13+$C$14+$C$9*$C$7*R$4*$C$15+$C$6*VLOOKUP($F19&amp;"-"&amp;R$4, 'Rate Asuransi'!$A:$D, COLUMNS('Rate Asuransi'!$A:$D), FALSE)/1000)/$C$6, "0.0%") &amp; ")", "")</f>
        <v>22.5 Jt (4.7%)</v>
      </c>
      <c r="S19" s="9" t="str">
        <f>IFERROR(TEXT(($C$10+$C$6*$C$11+$C$6*$C$12+$C$13+$C$14+$C$9*$C$7*S$4*$C$15+$C$6*VLOOKUP($F19&amp;"-"&amp;S$4, 'Rate Asuransi'!$A:$D, COLUMNS('Rate Asuransi'!$A:$D), FALSE)/1000)/1000000, "#,##0.0 \J\t") &amp; " ("
&amp; TEXT(($C$10+$C$6*$C$11+$C$6*$C$12+$C$13+$C$14+$C$9*$C$7*S$4*$C$15+$C$6*VLOOKUP($F19&amp;"-"&amp;S$4, 'Rate Asuransi'!$A:$D, COLUMNS('Rate Asuransi'!$A:$D), FALSE)/1000)/$C$6, "0.0%") &amp; ")", "")</f>
        <v>23.2 Jt (4.9%)</v>
      </c>
      <c r="T19" s="9" t="str">
        <f>IFERROR(TEXT(($C$10+$C$6*$C$11+$C$6*$C$12+$C$13+$C$14+$C$9*$C$7*T$4*$C$15+$C$6*VLOOKUP($F19&amp;"-"&amp;T$4, 'Rate Asuransi'!$A:$D, COLUMNS('Rate Asuransi'!$A:$D), FALSE)/1000)/1000000, "#,##0.0 \J\t") &amp; " ("
&amp; TEXT(($C$10+$C$6*$C$11+$C$6*$C$12+$C$13+$C$14+$C$9*$C$7*T$4*$C$15+$C$6*VLOOKUP($F19&amp;"-"&amp;T$4, 'Rate Asuransi'!$A:$D, COLUMNS('Rate Asuransi'!$A:$D), FALSE)/1000)/$C$6, "0.0%") &amp; ")", "")</f>
        <v>23.9 Jt (5.0%)</v>
      </c>
      <c r="U19" s="9" t="str">
        <f>IFERROR(TEXT(($C$10+$C$6*$C$11+$C$6*$C$12+$C$13+$C$14+$C$9*$C$7*U$4*$C$15+$C$6*VLOOKUP($F19&amp;"-"&amp;U$4, 'Rate Asuransi'!$A:$D, COLUMNS('Rate Asuransi'!$A:$D), FALSE)/1000)/1000000, "#,##0.0 \J\t") &amp; " ("
&amp; TEXT(($C$10+$C$6*$C$11+$C$6*$C$12+$C$13+$C$14+$C$9*$C$7*U$4*$C$15+$C$6*VLOOKUP($F19&amp;"-"&amp;U$4, 'Rate Asuransi'!$A:$D, COLUMNS('Rate Asuransi'!$A:$D), FALSE)/1000)/$C$6, "0.0%") &amp; ")", "")</f>
        <v>24.7 Jt (5.2%)</v>
      </c>
      <c r="V19" s="9" t="str">
        <f>IFERROR(TEXT(($C$10+$C$6*$C$11+$C$6*$C$12+$C$13+$C$14+$C$9*$C$7*V$4*$C$15+$C$6*VLOOKUP($F19&amp;"-"&amp;V$4, 'Rate Asuransi'!$A:$D, COLUMNS('Rate Asuransi'!$A:$D), FALSE)/1000)/1000000, "#,##0.0 \J\t") &amp; " ("
&amp; TEXT(($C$10+$C$6*$C$11+$C$6*$C$12+$C$13+$C$14+$C$9*$C$7*V$4*$C$15+$C$6*VLOOKUP($F19&amp;"-"&amp;V$4, 'Rate Asuransi'!$A:$D, COLUMNS('Rate Asuransi'!$A:$D), FALSE)/1000)/$C$6, "0.0%") &amp; ")", "")</f>
        <v>25.4 Jt (5.3%)</v>
      </c>
    </row>
    <row r="20" spans="6:22" x14ac:dyDescent="0.5">
      <c r="F20" s="4">
        <f t="shared" si="1"/>
        <v>35</v>
      </c>
      <c r="G20" s="9" t="str">
        <f>IFERROR(TEXT(($C$10+$C$6*$C$11+$C$6*$C$12+$C$13+$C$14+$C$9*$C$7*G$4*$C$15+$C$6*VLOOKUP($F20&amp;"-"&amp;G$4, 'Rate Asuransi'!$A:$D, COLUMNS('Rate Asuransi'!$A:$D), FALSE)/1000)/1000000, "#,##0.0 \J\t") &amp; " ("
&amp; TEXT(($C$10+$C$6*$C$11+$C$6*$C$12+$C$13+$C$14+$C$9*$C$7*G$4*$C$15+$C$6*VLOOKUP($F20&amp;"-"&amp;G$4, 'Rate Asuransi'!$A:$D, COLUMNS('Rate Asuransi'!$A:$D), FALSE)/1000)/$C$6, "0.0%") &amp; ")", "")</f>
        <v>15.7 Jt (3.3%)</v>
      </c>
      <c r="H20" s="9" t="str">
        <f>IFERROR(TEXT(($C$10+$C$6*$C$11+$C$6*$C$12+$C$13+$C$14+$C$9*$C$7*H$4*$C$15+$C$6*VLOOKUP($F20&amp;"-"&amp;H$4, 'Rate Asuransi'!$A:$D, COLUMNS('Rate Asuransi'!$A:$D), FALSE)/1000)/1000000, "#,##0.0 \J\t") &amp; " ("
&amp; TEXT(($C$10+$C$6*$C$11+$C$6*$C$12+$C$13+$C$14+$C$9*$C$7*H$4*$C$15+$C$6*VLOOKUP($F20&amp;"-"&amp;H$4, 'Rate Asuransi'!$A:$D, COLUMNS('Rate Asuransi'!$A:$D), FALSE)/1000)/$C$6, "0.0%") &amp; ")", "")</f>
        <v>16.4 Jt (3.4%)</v>
      </c>
      <c r="I20" s="9" t="str">
        <f>IFERROR(TEXT(($C$10+$C$6*$C$11+$C$6*$C$12+$C$13+$C$14+$C$9*$C$7*I$4*$C$15+$C$6*VLOOKUP($F20&amp;"-"&amp;I$4, 'Rate Asuransi'!$A:$D, COLUMNS('Rate Asuransi'!$A:$D), FALSE)/1000)/1000000, "#,##0.0 \J\t") &amp; " ("
&amp; TEXT(($C$10+$C$6*$C$11+$C$6*$C$12+$C$13+$C$14+$C$9*$C$7*I$4*$C$15+$C$6*VLOOKUP($F20&amp;"-"&amp;I$4, 'Rate Asuransi'!$A:$D, COLUMNS('Rate Asuransi'!$A:$D), FALSE)/1000)/$C$6, "0.0%") &amp; ")", "")</f>
        <v>17.0 Jt (3.6%)</v>
      </c>
      <c r="J20" s="9" t="str">
        <f>IFERROR(TEXT(($C$10+$C$6*$C$11+$C$6*$C$12+$C$13+$C$14+$C$9*$C$7*J$4*$C$15+$C$6*VLOOKUP($F20&amp;"-"&amp;J$4, 'Rate Asuransi'!$A:$D, COLUMNS('Rate Asuransi'!$A:$D), FALSE)/1000)/1000000, "#,##0.0 \J\t") &amp; " ("
&amp; TEXT(($C$10+$C$6*$C$11+$C$6*$C$12+$C$13+$C$14+$C$9*$C$7*J$4*$C$15+$C$6*VLOOKUP($F20&amp;"-"&amp;J$4, 'Rate Asuransi'!$A:$D, COLUMNS('Rate Asuransi'!$A:$D), FALSE)/1000)/$C$6, "0.0%") &amp; ")", "")</f>
        <v>17.7 Jt (3.7%)</v>
      </c>
      <c r="K20" s="9" t="str">
        <f>IFERROR(TEXT(($C$10+$C$6*$C$11+$C$6*$C$12+$C$13+$C$14+$C$9*$C$7*K$4*$C$15+$C$6*VLOOKUP($F20&amp;"-"&amp;K$4, 'Rate Asuransi'!$A:$D, COLUMNS('Rate Asuransi'!$A:$D), FALSE)/1000)/1000000, "#,##0.0 \J\t") &amp; " ("
&amp; TEXT(($C$10+$C$6*$C$11+$C$6*$C$12+$C$13+$C$14+$C$9*$C$7*K$4*$C$15+$C$6*VLOOKUP($F20&amp;"-"&amp;K$4, 'Rate Asuransi'!$A:$D, COLUMNS('Rate Asuransi'!$A:$D), FALSE)/1000)/$C$6, "0.0%") &amp; ")", "")</f>
        <v>18.4 Jt (3.9%)</v>
      </c>
      <c r="L20" s="9" t="str">
        <f>IFERROR(TEXT(($C$10+$C$6*$C$11+$C$6*$C$12+$C$13+$C$14+$C$9*$C$7*L$4*$C$15+$C$6*VLOOKUP($F20&amp;"-"&amp;L$4, 'Rate Asuransi'!$A:$D, COLUMNS('Rate Asuransi'!$A:$D), FALSE)/1000)/1000000, "#,##0.0 \J\t") &amp; " ("
&amp; TEXT(($C$10+$C$6*$C$11+$C$6*$C$12+$C$13+$C$14+$C$9*$C$7*L$4*$C$15+$C$6*VLOOKUP($F20&amp;"-"&amp;L$4, 'Rate Asuransi'!$A:$D, COLUMNS('Rate Asuransi'!$A:$D), FALSE)/1000)/$C$6, "0.0%") &amp; ")", "")</f>
        <v>19.1 Jt (4.0%)</v>
      </c>
      <c r="M20" s="9" t="str">
        <f>IFERROR(TEXT(($C$10+$C$6*$C$11+$C$6*$C$12+$C$13+$C$14+$C$9*$C$7*M$4*$C$15+$C$6*VLOOKUP($F20&amp;"-"&amp;M$4, 'Rate Asuransi'!$A:$D, COLUMNS('Rate Asuransi'!$A:$D), FALSE)/1000)/1000000, "#,##0.0 \J\t") &amp; " ("
&amp; TEXT(($C$10+$C$6*$C$11+$C$6*$C$12+$C$13+$C$14+$C$9*$C$7*M$4*$C$15+$C$6*VLOOKUP($F20&amp;"-"&amp;M$4, 'Rate Asuransi'!$A:$D, COLUMNS('Rate Asuransi'!$A:$D), FALSE)/1000)/$C$6, "0.0%") &amp; ")", "")</f>
        <v>19.8 Jt (4.2%)</v>
      </c>
      <c r="N20" s="9" t="str">
        <f>IFERROR(TEXT(($C$10+$C$6*$C$11+$C$6*$C$12+$C$13+$C$14+$C$9*$C$7*N$4*$C$15+$C$6*VLOOKUP($F20&amp;"-"&amp;N$4, 'Rate Asuransi'!$A:$D, COLUMNS('Rate Asuransi'!$A:$D), FALSE)/1000)/1000000, "#,##0.0 \J\t") &amp; " ("
&amp; TEXT(($C$10+$C$6*$C$11+$C$6*$C$12+$C$13+$C$14+$C$9*$C$7*N$4*$C$15+$C$6*VLOOKUP($F20&amp;"-"&amp;N$4, 'Rate Asuransi'!$A:$D, COLUMNS('Rate Asuransi'!$A:$D), FALSE)/1000)/$C$6, "0.0%") &amp; ")", "")</f>
        <v>20.5 Jt (4.3%)</v>
      </c>
      <c r="O20" s="9" t="str">
        <f>IFERROR(TEXT(($C$10+$C$6*$C$11+$C$6*$C$12+$C$13+$C$14+$C$9*$C$7*O$4*$C$15+$C$6*VLOOKUP($F20&amp;"-"&amp;O$4, 'Rate Asuransi'!$A:$D, COLUMNS('Rate Asuransi'!$A:$D), FALSE)/1000)/1000000, "#,##0.0 \J\t") &amp; " ("
&amp; TEXT(($C$10+$C$6*$C$11+$C$6*$C$12+$C$13+$C$14+$C$9*$C$7*O$4*$C$15+$C$6*VLOOKUP($F20&amp;"-"&amp;O$4, 'Rate Asuransi'!$A:$D, COLUMNS('Rate Asuransi'!$A:$D), FALSE)/1000)/$C$6, "0.0%") &amp; ")", "")</f>
        <v>21.2 Jt (4.5%)</v>
      </c>
      <c r="P20" s="9" t="str">
        <f>IFERROR(TEXT(($C$10+$C$6*$C$11+$C$6*$C$12+$C$13+$C$14+$C$9*$C$7*P$4*$C$15+$C$6*VLOOKUP($F20&amp;"-"&amp;P$4, 'Rate Asuransi'!$A:$D, COLUMNS('Rate Asuransi'!$A:$D), FALSE)/1000)/1000000, "#,##0.0 \J\t") &amp; " ("
&amp; TEXT(($C$10+$C$6*$C$11+$C$6*$C$12+$C$13+$C$14+$C$9*$C$7*P$4*$C$15+$C$6*VLOOKUP($F20&amp;"-"&amp;P$4, 'Rate Asuransi'!$A:$D, COLUMNS('Rate Asuransi'!$A:$D), FALSE)/1000)/$C$6, "0.0%") &amp; ")", "")</f>
        <v>22.0 Jt (4.6%)</v>
      </c>
      <c r="Q20" s="9" t="str">
        <f>IFERROR(TEXT(($C$10+$C$6*$C$11+$C$6*$C$12+$C$13+$C$14+$C$9*$C$7*Q$4*$C$15+$C$6*VLOOKUP($F20&amp;"-"&amp;Q$4, 'Rate Asuransi'!$A:$D, COLUMNS('Rate Asuransi'!$A:$D), FALSE)/1000)/1000000, "#,##0.0 \J\t") &amp; " ("
&amp; TEXT(($C$10+$C$6*$C$11+$C$6*$C$12+$C$13+$C$14+$C$9*$C$7*Q$4*$C$15+$C$6*VLOOKUP($F20&amp;"-"&amp;Q$4, 'Rate Asuransi'!$A:$D, COLUMNS('Rate Asuransi'!$A:$D), FALSE)/1000)/$C$6, "0.0%") &amp; ")", "")</f>
        <v>22.7 Jt (4.8%)</v>
      </c>
      <c r="R20" s="9" t="str">
        <f>IFERROR(TEXT(($C$10+$C$6*$C$11+$C$6*$C$12+$C$13+$C$14+$C$9*$C$7*R$4*$C$15+$C$6*VLOOKUP($F20&amp;"-"&amp;R$4, 'Rate Asuransi'!$A:$D, COLUMNS('Rate Asuransi'!$A:$D), FALSE)/1000)/1000000, "#,##0.0 \J\t") &amp; " ("
&amp; TEXT(($C$10+$C$6*$C$11+$C$6*$C$12+$C$13+$C$14+$C$9*$C$7*R$4*$C$15+$C$6*VLOOKUP($F20&amp;"-"&amp;R$4, 'Rate Asuransi'!$A:$D, COLUMNS('Rate Asuransi'!$A:$D), FALSE)/1000)/$C$6, "0.0%") &amp; ")", "")</f>
        <v>23.5 Jt (4.9%)</v>
      </c>
      <c r="S20" s="9" t="str">
        <f>IFERROR(TEXT(($C$10+$C$6*$C$11+$C$6*$C$12+$C$13+$C$14+$C$9*$C$7*S$4*$C$15+$C$6*VLOOKUP($F20&amp;"-"&amp;S$4, 'Rate Asuransi'!$A:$D, COLUMNS('Rate Asuransi'!$A:$D), FALSE)/1000)/1000000, "#,##0.0 \J\t") &amp; " ("
&amp; TEXT(($C$10+$C$6*$C$11+$C$6*$C$12+$C$13+$C$14+$C$9*$C$7*S$4*$C$15+$C$6*VLOOKUP($F20&amp;"-"&amp;S$4, 'Rate Asuransi'!$A:$D, COLUMNS('Rate Asuransi'!$A:$D), FALSE)/1000)/$C$6, "0.0%") &amp; ")", "")</f>
        <v>24.2 Jt (5.1%)</v>
      </c>
      <c r="T20" s="9" t="str">
        <f>IFERROR(TEXT(($C$10+$C$6*$C$11+$C$6*$C$12+$C$13+$C$14+$C$9*$C$7*T$4*$C$15+$C$6*VLOOKUP($F20&amp;"-"&amp;T$4, 'Rate Asuransi'!$A:$D, COLUMNS('Rate Asuransi'!$A:$D), FALSE)/1000)/1000000, "#,##0.0 \J\t") &amp; " ("
&amp; TEXT(($C$10+$C$6*$C$11+$C$6*$C$12+$C$13+$C$14+$C$9*$C$7*T$4*$C$15+$C$6*VLOOKUP($F20&amp;"-"&amp;T$4, 'Rate Asuransi'!$A:$D, COLUMNS('Rate Asuransi'!$A:$D), FALSE)/1000)/$C$6, "0.0%") &amp; ")", "")</f>
        <v>25.0 Jt (5.3%)</v>
      </c>
      <c r="U20" s="9" t="str">
        <f>IFERROR(TEXT(($C$10+$C$6*$C$11+$C$6*$C$12+$C$13+$C$14+$C$9*$C$7*U$4*$C$15+$C$6*VLOOKUP($F20&amp;"-"&amp;U$4, 'Rate Asuransi'!$A:$D, COLUMNS('Rate Asuransi'!$A:$D), FALSE)/1000)/1000000, "#,##0.0 \J\t") &amp; " ("
&amp; TEXT(($C$10+$C$6*$C$11+$C$6*$C$12+$C$13+$C$14+$C$9*$C$7*U$4*$C$15+$C$6*VLOOKUP($F20&amp;"-"&amp;U$4, 'Rate Asuransi'!$A:$D, COLUMNS('Rate Asuransi'!$A:$D), FALSE)/1000)/$C$6, "0.0%") &amp; ")", "")</f>
        <v>25.8 Jt (5.4%)</v>
      </c>
      <c r="V20" s="9" t="str">
        <f>IFERROR(TEXT(($C$10+$C$6*$C$11+$C$6*$C$12+$C$13+$C$14+$C$9*$C$7*V$4*$C$15+$C$6*VLOOKUP($F20&amp;"-"&amp;V$4, 'Rate Asuransi'!$A:$D, COLUMNS('Rate Asuransi'!$A:$D), FALSE)/1000)/1000000, "#,##0.0 \J\t") &amp; " ("
&amp; TEXT(($C$10+$C$6*$C$11+$C$6*$C$12+$C$13+$C$14+$C$9*$C$7*V$4*$C$15+$C$6*VLOOKUP($F20&amp;"-"&amp;V$4, 'Rate Asuransi'!$A:$D, COLUMNS('Rate Asuransi'!$A:$D), FALSE)/1000)/$C$6, "0.0%") &amp; ")", "")</f>
        <v>26.6 Jt (5.6%)</v>
      </c>
    </row>
    <row r="21" spans="6:22" x14ac:dyDescent="0.5">
      <c r="F21" s="4">
        <f t="shared" si="1"/>
        <v>36</v>
      </c>
      <c r="G21" s="9" t="str">
        <f>IFERROR(TEXT(($C$10+$C$6*$C$11+$C$6*$C$12+$C$13+$C$14+$C$9*$C$7*G$4*$C$15+$C$6*VLOOKUP($F21&amp;"-"&amp;G$4, 'Rate Asuransi'!$A:$D, COLUMNS('Rate Asuransi'!$A:$D), FALSE)/1000)/1000000, "#,##0.0 \J\t") &amp; " ("
&amp; TEXT(($C$10+$C$6*$C$11+$C$6*$C$12+$C$13+$C$14+$C$9*$C$7*G$4*$C$15+$C$6*VLOOKUP($F21&amp;"-"&amp;G$4, 'Rate Asuransi'!$A:$D, COLUMNS('Rate Asuransi'!$A:$D), FALSE)/1000)/$C$6, "0.0%") &amp; ")", "")</f>
        <v>16.2 Jt (3.4%)</v>
      </c>
      <c r="H21" s="9" t="str">
        <f>IFERROR(TEXT(($C$10+$C$6*$C$11+$C$6*$C$12+$C$13+$C$14+$C$9*$C$7*H$4*$C$15+$C$6*VLOOKUP($F21&amp;"-"&amp;H$4, 'Rate Asuransi'!$A:$D, COLUMNS('Rate Asuransi'!$A:$D), FALSE)/1000)/1000000, "#,##0.0 \J\t") &amp; " ("
&amp; TEXT(($C$10+$C$6*$C$11+$C$6*$C$12+$C$13+$C$14+$C$9*$C$7*H$4*$C$15+$C$6*VLOOKUP($F21&amp;"-"&amp;H$4, 'Rate Asuransi'!$A:$D, COLUMNS('Rate Asuransi'!$A:$D), FALSE)/1000)/$C$6, "0.0%") &amp; ")", "")</f>
        <v>16.8 Jt (3.5%)</v>
      </c>
      <c r="I21" s="9" t="str">
        <f>IFERROR(TEXT(($C$10+$C$6*$C$11+$C$6*$C$12+$C$13+$C$14+$C$9*$C$7*I$4*$C$15+$C$6*VLOOKUP($F21&amp;"-"&amp;I$4, 'Rate Asuransi'!$A:$D, COLUMNS('Rate Asuransi'!$A:$D), FALSE)/1000)/1000000, "#,##0.0 \J\t") &amp; " ("
&amp; TEXT(($C$10+$C$6*$C$11+$C$6*$C$12+$C$13+$C$14+$C$9*$C$7*I$4*$C$15+$C$6*VLOOKUP($F21&amp;"-"&amp;I$4, 'Rate Asuransi'!$A:$D, COLUMNS('Rate Asuransi'!$A:$D), FALSE)/1000)/$C$6, "0.0%") &amp; ")", "")</f>
        <v>17.5 Jt (3.7%)</v>
      </c>
      <c r="J21" s="9" t="str">
        <f>IFERROR(TEXT(($C$10+$C$6*$C$11+$C$6*$C$12+$C$13+$C$14+$C$9*$C$7*J$4*$C$15+$C$6*VLOOKUP($F21&amp;"-"&amp;J$4, 'Rate Asuransi'!$A:$D, COLUMNS('Rate Asuransi'!$A:$D), FALSE)/1000)/1000000, "#,##0.0 \J\t") &amp; " ("
&amp; TEXT(($C$10+$C$6*$C$11+$C$6*$C$12+$C$13+$C$14+$C$9*$C$7*J$4*$C$15+$C$6*VLOOKUP($F21&amp;"-"&amp;J$4, 'Rate Asuransi'!$A:$D, COLUMNS('Rate Asuransi'!$A:$D), FALSE)/1000)/$C$6, "0.0%") &amp; ")", "")</f>
        <v>18.3 Jt (3.8%)</v>
      </c>
      <c r="K21" s="9" t="str">
        <f>IFERROR(TEXT(($C$10+$C$6*$C$11+$C$6*$C$12+$C$13+$C$14+$C$9*$C$7*K$4*$C$15+$C$6*VLOOKUP($F21&amp;"-"&amp;K$4, 'Rate Asuransi'!$A:$D, COLUMNS('Rate Asuransi'!$A:$D), FALSE)/1000)/1000000, "#,##0.0 \J\t") &amp; " ("
&amp; TEXT(($C$10+$C$6*$C$11+$C$6*$C$12+$C$13+$C$14+$C$9*$C$7*K$4*$C$15+$C$6*VLOOKUP($F21&amp;"-"&amp;K$4, 'Rate Asuransi'!$A:$D, COLUMNS('Rate Asuransi'!$A:$D), FALSE)/1000)/$C$6, "0.0%") &amp; ")", "")</f>
        <v>19.0 Jt (4.0%)</v>
      </c>
      <c r="L21" s="9" t="str">
        <f>IFERROR(TEXT(($C$10+$C$6*$C$11+$C$6*$C$12+$C$13+$C$14+$C$9*$C$7*L$4*$C$15+$C$6*VLOOKUP($F21&amp;"-"&amp;L$4, 'Rate Asuransi'!$A:$D, COLUMNS('Rate Asuransi'!$A:$D), FALSE)/1000)/1000000, "#,##0.0 \J\t") &amp; " ("
&amp; TEXT(($C$10+$C$6*$C$11+$C$6*$C$12+$C$13+$C$14+$C$9*$C$7*L$4*$C$15+$C$6*VLOOKUP($F21&amp;"-"&amp;L$4, 'Rate Asuransi'!$A:$D, COLUMNS('Rate Asuransi'!$A:$D), FALSE)/1000)/$C$6, "0.0%") &amp; ")", "")</f>
        <v>19.8 Jt (4.2%)</v>
      </c>
      <c r="M21" s="9" t="str">
        <f>IFERROR(TEXT(($C$10+$C$6*$C$11+$C$6*$C$12+$C$13+$C$14+$C$9*$C$7*M$4*$C$15+$C$6*VLOOKUP($F21&amp;"-"&amp;M$4, 'Rate Asuransi'!$A:$D, COLUMNS('Rate Asuransi'!$A:$D), FALSE)/1000)/1000000, "#,##0.0 \J\t") &amp; " ("
&amp; TEXT(($C$10+$C$6*$C$11+$C$6*$C$12+$C$13+$C$14+$C$9*$C$7*M$4*$C$15+$C$6*VLOOKUP($F21&amp;"-"&amp;M$4, 'Rate Asuransi'!$A:$D, COLUMNS('Rate Asuransi'!$A:$D), FALSE)/1000)/$C$6, "0.0%") &amp; ")", "")</f>
        <v>20.5 Jt (4.3%)</v>
      </c>
      <c r="N21" s="9" t="str">
        <f>IFERROR(TEXT(($C$10+$C$6*$C$11+$C$6*$C$12+$C$13+$C$14+$C$9*$C$7*N$4*$C$15+$C$6*VLOOKUP($F21&amp;"-"&amp;N$4, 'Rate Asuransi'!$A:$D, COLUMNS('Rate Asuransi'!$A:$D), FALSE)/1000)/1000000, "#,##0.0 \J\t") &amp; " ("
&amp; TEXT(($C$10+$C$6*$C$11+$C$6*$C$12+$C$13+$C$14+$C$9*$C$7*N$4*$C$15+$C$6*VLOOKUP($F21&amp;"-"&amp;N$4, 'Rate Asuransi'!$A:$D, COLUMNS('Rate Asuransi'!$A:$D), FALSE)/1000)/$C$6, "0.0%") &amp; ")", "")</f>
        <v>21.3 Jt (4.5%)</v>
      </c>
      <c r="O21" s="9" t="str">
        <f>IFERROR(TEXT(($C$10+$C$6*$C$11+$C$6*$C$12+$C$13+$C$14+$C$9*$C$7*O$4*$C$15+$C$6*VLOOKUP($F21&amp;"-"&amp;O$4, 'Rate Asuransi'!$A:$D, COLUMNS('Rate Asuransi'!$A:$D), FALSE)/1000)/1000000, "#,##0.0 \J\t") &amp; " ("
&amp; TEXT(($C$10+$C$6*$C$11+$C$6*$C$12+$C$13+$C$14+$C$9*$C$7*O$4*$C$15+$C$6*VLOOKUP($F21&amp;"-"&amp;O$4, 'Rate Asuransi'!$A:$D, COLUMNS('Rate Asuransi'!$A:$D), FALSE)/1000)/$C$6, "0.0%") &amp; ")", "")</f>
        <v>22.1 Jt (4.6%)</v>
      </c>
      <c r="P21" s="9" t="str">
        <f>IFERROR(TEXT(($C$10+$C$6*$C$11+$C$6*$C$12+$C$13+$C$14+$C$9*$C$7*P$4*$C$15+$C$6*VLOOKUP($F21&amp;"-"&amp;P$4, 'Rate Asuransi'!$A:$D, COLUMNS('Rate Asuransi'!$A:$D), FALSE)/1000)/1000000, "#,##0.0 \J\t") &amp; " ("
&amp; TEXT(($C$10+$C$6*$C$11+$C$6*$C$12+$C$13+$C$14+$C$9*$C$7*P$4*$C$15+$C$6*VLOOKUP($F21&amp;"-"&amp;P$4, 'Rate Asuransi'!$A:$D, COLUMNS('Rate Asuransi'!$A:$D), FALSE)/1000)/$C$6, "0.0%") &amp; ")", "")</f>
        <v>22.9 Jt (4.8%)</v>
      </c>
      <c r="Q21" s="9" t="str">
        <f>IFERROR(TEXT(($C$10+$C$6*$C$11+$C$6*$C$12+$C$13+$C$14+$C$9*$C$7*Q$4*$C$15+$C$6*VLOOKUP($F21&amp;"-"&amp;Q$4, 'Rate Asuransi'!$A:$D, COLUMNS('Rate Asuransi'!$A:$D), FALSE)/1000)/1000000, "#,##0.0 \J\t") &amp; " ("
&amp; TEXT(($C$10+$C$6*$C$11+$C$6*$C$12+$C$13+$C$14+$C$9*$C$7*Q$4*$C$15+$C$6*VLOOKUP($F21&amp;"-"&amp;Q$4, 'Rate Asuransi'!$A:$D, COLUMNS('Rate Asuransi'!$A:$D), FALSE)/1000)/$C$6, "0.0%") &amp; ")", "")</f>
        <v>23.7 Jt (5.0%)</v>
      </c>
      <c r="R21" s="9" t="str">
        <f>IFERROR(TEXT(($C$10+$C$6*$C$11+$C$6*$C$12+$C$13+$C$14+$C$9*$C$7*R$4*$C$15+$C$6*VLOOKUP($F21&amp;"-"&amp;R$4, 'Rate Asuransi'!$A:$D, COLUMNS('Rate Asuransi'!$A:$D), FALSE)/1000)/1000000, "#,##0.0 \J\t") &amp; " ("
&amp; TEXT(($C$10+$C$6*$C$11+$C$6*$C$12+$C$13+$C$14+$C$9*$C$7*R$4*$C$15+$C$6*VLOOKUP($F21&amp;"-"&amp;R$4, 'Rate Asuransi'!$A:$D, COLUMNS('Rate Asuransi'!$A:$D), FALSE)/1000)/$C$6, "0.0%") &amp; ")", "")</f>
        <v>24.5 Jt (5.2%)</v>
      </c>
      <c r="S21" s="9" t="str">
        <f>IFERROR(TEXT(($C$10+$C$6*$C$11+$C$6*$C$12+$C$13+$C$14+$C$9*$C$7*S$4*$C$15+$C$6*VLOOKUP($F21&amp;"-"&amp;S$4, 'Rate Asuransi'!$A:$D, COLUMNS('Rate Asuransi'!$A:$D), FALSE)/1000)/1000000, "#,##0.0 \J\t") &amp; " ("
&amp; TEXT(($C$10+$C$6*$C$11+$C$6*$C$12+$C$13+$C$14+$C$9*$C$7*S$4*$C$15+$C$6*VLOOKUP($F21&amp;"-"&amp;S$4, 'Rate Asuransi'!$A:$D, COLUMNS('Rate Asuransi'!$A:$D), FALSE)/1000)/$C$6, "0.0%") &amp; ")", "")</f>
        <v>25.3 Jt (5.3%)</v>
      </c>
      <c r="T21" s="9" t="str">
        <f>IFERROR(TEXT(($C$10+$C$6*$C$11+$C$6*$C$12+$C$13+$C$14+$C$9*$C$7*T$4*$C$15+$C$6*VLOOKUP($F21&amp;"-"&amp;T$4, 'Rate Asuransi'!$A:$D, COLUMNS('Rate Asuransi'!$A:$D), FALSE)/1000)/1000000, "#,##0.0 \J\t") &amp; " ("
&amp; TEXT(($C$10+$C$6*$C$11+$C$6*$C$12+$C$13+$C$14+$C$9*$C$7*T$4*$C$15+$C$6*VLOOKUP($F21&amp;"-"&amp;T$4, 'Rate Asuransi'!$A:$D, COLUMNS('Rate Asuransi'!$A:$D), FALSE)/1000)/$C$6, "0.0%") &amp; ")", "")</f>
        <v>26.2 Jt (5.5%)</v>
      </c>
      <c r="U21" s="9" t="str">
        <f>IFERROR(TEXT(($C$10+$C$6*$C$11+$C$6*$C$12+$C$13+$C$14+$C$9*$C$7*U$4*$C$15+$C$6*VLOOKUP($F21&amp;"-"&amp;U$4, 'Rate Asuransi'!$A:$D, COLUMNS('Rate Asuransi'!$A:$D), FALSE)/1000)/1000000, "#,##0.0 \J\t") &amp; " ("
&amp; TEXT(($C$10+$C$6*$C$11+$C$6*$C$12+$C$13+$C$14+$C$9*$C$7*U$4*$C$15+$C$6*VLOOKUP($F21&amp;"-"&amp;U$4, 'Rate Asuransi'!$A:$D, COLUMNS('Rate Asuransi'!$A:$D), FALSE)/1000)/$C$6, "0.0%") &amp; ")", "")</f>
        <v>27.1 Jt (5.7%)</v>
      </c>
      <c r="V21" s="9" t="str">
        <f>IFERROR(TEXT(($C$10+$C$6*$C$11+$C$6*$C$12+$C$13+$C$14+$C$9*$C$7*V$4*$C$15+$C$6*VLOOKUP($F21&amp;"-"&amp;V$4, 'Rate Asuransi'!$A:$D, COLUMNS('Rate Asuransi'!$A:$D), FALSE)/1000)/1000000, "#,##0.0 \J\t") &amp; " ("
&amp; TEXT(($C$10+$C$6*$C$11+$C$6*$C$12+$C$13+$C$14+$C$9*$C$7*V$4*$C$15+$C$6*VLOOKUP($F21&amp;"-"&amp;V$4, 'Rate Asuransi'!$A:$D, COLUMNS('Rate Asuransi'!$A:$D), FALSE)/1000)/$C$6, "0.0%") &amp; ")", "")</f>
        <v>27.9 Jt (5.9%)</v>
      </c>
    </row>
    <row r="22" spans="6:22" x14ac:dyDescent="0.5">
      <c r="F22" s="4">
        <f t="shared" si="1"/>
        <v>37</v>
      </c>
      <c r="G22" s="9" t="str">
        <f>IFERROR(TEXT(($C$10+$C$6*$C$11+$C$6*$C$12+$C$13+$C$14+$C$9*$C$7*G$4*$C$15+$C$6*VLOOKUP($F22&amp;"-"&amp;G$4, 'Rate Asuransi'!$A:$D, COLUMNS('Rate Asuransi'!$A:$D), FALSE)/1000)/1000000, "#,##0.0 \J\t") &amp; " ("
&amp; TEXT(($C$10+$C$6*$C$11+$C$6*$C$12+$C$13+$C$14+$C$9*$C$7*G$4*$C$15+$C$6*VLOOKUP($F22&amp;"-"&amp;G$4, 'Rate Asuransi'!$A:$D, COLUMNS('Rate Asuransi'!$A:$D), FALSE)/1000)/$C$6, "0.0%") &amp; ")", "")</f>
        <v>16.6 Jt (3.5%)</v>
      </c>
      <c r="H22" s="9" t="str">
        <f>IFERROR(TEXT(($C$10+$C$6*$C$11+$C$6*$C$12+$C$13+$C$14+$C$9*$C$7*H$4*$C$15+$C$6*VLOOKUP($F22&amp;"-"&amp;H$4, 'Rate Asuransi'!$A:$D, COLUMNS('Rate Asuransi'!$A:$D), FALSE)/1000)/1000000, "#,##0.0 \J\t") &amp; " ("
&amp; TEXT(($C$10+$C$6*$C$11+$C$6*$C$12+$C$13+$C$14+$C$9*$C$7*H$4*$C$15+$C$6*VLOOKUP($F22&amp;"-"&amp;H$4, 'Rate Asuransi'!$A:$D, COLUMNS('Rate Asuransi'!$A:$D), FALSE)/1000)/$C$6, "0.0%") &amp; ")", "")</f>
        <v>17.4 Jt (3.7%)</v>
      </c>
      <c r="I22" s="9" t="str">
        <f>IFERROR(TEXT(($C$10+$C$6*$C$11+$C$6*$C$12+$C$13+$C$14+$C$9*$C$7*I$4*$C$15+$C$6*VLOOKUP($F22&amp;"-"&amp;I$4, 'Rate Asuransi'!$A:$D, COLUMNS('Rate Asuransi'!$A:$D), FALSE)/1000)/1000000, "#,##0.0 \J\t") &amp; " ("
&amp; TEXT(($C$10+$C$6*$C$11+$C$6*$C$12+$C$13+$C$14+$C$9*$C$7*I$4*$C$15+$C$6*VLOOKUP($F22&amp;"-"&amp;I$4, 'Rate Asuransi'!$A:$D, COLUMNS('Rate Asuransi'!$A:$D), FALSE)/1000)/$C$6, "0.0%") &amp; ")", "")</f>
        <v>18.1 Jt (3.8%)</v>
      </c>
      <c r="J22" s="9" t="str">
        <f>IFERROR(TEXT(($C$10+$C$6*$C$11+$C$6*$C$12+$C$13+$C$14+$C$9*$C$7*J$4*$C$15+$C$6*VLOOKUP($F22&amp;"-"&amp;J$4, 'Rate Asuransi'!$A:$D, COLUMNS('Rate Asuransi'!$A:$D), FALSE)/1000)/1000000, "#,##0.0 \J\t") &amp; " ("
&amp; TEXT(($C$10+$C$6*$C$11+$C$6*$C$12+$C$13+$C$14+$C$9*$C$7*J$4*$C$15+$C$6*VLOOKUP($F22&amp;"-"&amp;J$4, 'Rate Asuransi'!$A:$D, COLUMNS('Rate Asuransi'!$A:$D), FALSE)/1000)/$C$6, "0.0%") &amp; ")", "")</f>
        <v>18.9 Jt (4.0%)</v>
      </c>
      <c r="K22" s="9" t="str">
        <f>IFERROR(TEXT(($C$10+$C$6*$C$11+$C$6*$C$12+$C$13+$C$14+$C$9*$C$7*K$4*$C$15+$C$6*VLOOKUP($F22&amp;"-"&amp;K$4, 'Rate Asuransi'!$A:$D, COLUMNS('Rate Asuransi'!$A:$D), FALSE)/1000)/1000000, "#,##0.0 \J\t") &amp; " ("
&amp; TEXT(($C$10+$C$6*$C$11+$C$6*$C$12+$C$13+$C$14+$C$9*$C$7*K$4*$C$15+$C$6*VLOOKUP($F22&amp;"-"&amp;K$4, 'Rate Asuransi'!$A:$D, COLUMNS('Rate Asuransi'!$A:$D), FALSE)/1000)/$C$6, "0.0%") &amp; ")", "")</f>
        <v>19.7 Jt (4.1%)</v>
      </c>
      <c r="L22" s="9" t="str">
        <f>IFERROR(TEXT(($C$10+$C$6*$C$11+$C$6*$C$12+$C$13+$C$14+$C$9*$C$7*L$4*$C$15+$C$6*VLOOKUP($F22&amp;"-"&amp;L$4, 'Rate Asuransi'!$A:$D, COLUMNS('Rate Asuransi'!$A:$D), FALSE)/1000)/1000000, "#,##0.0 \J\t") &amp; " ("
&amp; TEXT(($C$10+$C$6*$C$11+$C$6*$C$12+$C$13+$C$14+$C$9*$C$7*L$4*$C$15+$C$6*VLOOKUP($F22&amp;"-"&amp;L$4, 'Rate Asuransi'!$A:$D, COLUMNS('Rate Asuransi'!$A:$D), FALSE)/1000)/$C$6, "0.0%") &amp; ")", "")</f>
        <v>20.5 Jt (4.3%)</v>
      </c>
      <c r="M22" s="9" t="str">
        <f>IFERROR(TEXT(($C$10+$C$6*$C$11+$C$6*$C$12+$C$13+$C$14+$C$9*$C$7*M$4*$C$15+$C$6*VLOOKUP($F22&amp;"-"&amp;M$4, 'Rate Asuransi'!$A:$D, COLUMNS('Rate Asuransi'!$A:$D), FALSE)/1000)/1000000, "#,##0.0 \J\t") &amp; " ("
&amp; TEXT(($C$10+$C$6*$C$11+$C$6*$C$12+$C$13+$C$14+$C$9*$C$7*M$4*$C$15+$C$6*VLOOKUP($F22&amp;"-"&amp;M$4, 'Rate Asuransi'!$A:$D, COLUMNS('Rate Asuransi'!$A:$D), FALSE)/1000)/$C$6, "0.0%") &amp; ")", "")</f>
        <v>21.3 Jt (4.5%)</v>
      </c>
      <c r="N22" s="9" t="str">
        <f>IFERROR(TEXT(($C$10+$C$6*$C$11+$C$6*$C$12+$C$13+$C$14+$C$9*$C$7*N$4*$C$15+$C$6*VLOOKUP($F22&amp;"-"&amp;N$4, 'Rate Asuransi'!$A:$D, COLUMNS('Rate Asuransi'!$A:$D), FALSE)/1000)/1000000, "#,##0.0 \J\t") &amp; " ("
&amp; TEXT(($C$10+$C$6*$C$11+$C$6*$C$12+$C$13+$C$14+$C$9*$C$7*N$4*$C$15+$C$6*VLOOKUP($F22&amp;"-"&amp;N$4, 'Rate Asuransi'!$A:$D, COLUMNS('Rate Asuransi'!$A:$D), FALSE)/1000)/$C$6, "0.0%") &amp; ")", "")</f>
        <v>22.2 Jt (4.7%)</v>
      </c>
      <c r="O22" s="9" t="str">
        <f>IFERROR(TEXT(($C$10+$C$6*$C$11+$C$6*$C$12+$C$13+$C$14+$C$9*$C$7*O$4*$C$15+$C$6*VLOOKUP($F22&amp;"-"&amp;O$4, 'Rate Asuransi'!$A:$D, COLUMNS('Rate Asuransi'!$A:$D), FALSE)/1000)/1000000, "#,##0.0 \J\t") &amp; " ("
&amp; TEXT(($C$10+$C$6*$C$11+$C$6*$C$12+$C$13+$C$14+$C$9*$C$7*O$4*$C$15+$C$6*VLOOKUP($F22&amp;"-"&amp;O$4, 'Rate Asuransi'!$A:$D, COLUMNS('Rate Asuransi'!$A:$D), FALSE)/1000)/$C$6, "0.0%") &amp; ")", "")</f>
        <v>23.0 Jt (4.8%)</v>
      </c>
      <c r="P22" s="9" t="str">
        <f>IFERROR(TEXT(($C$10+$C$6*$C$11+$C$6*$C$12+$C$13+$C$14+$C$9*$C$7*P$4*$C$15+$C$6*VLOOKUP($F22&amp;"-"&amp;P$4, 'Rate Asuransi'!$A:$D, COLUMNS('Rate Asuransi'!$A:$D), FALSE)/1000)/1000000, "#,##0.0 \J\t") &amp; " ("
&amp; TEXT(($C$10+$C$6*$C$11+$C$6*$C$12+$C$13+$C$14+$C$9*$C$7*P$4*$C$15+$C$6*VLOOKUP($F22&amp;"-"&amp;P$4, 'Rate Asuransi'!$A:$D, COLUMNS('Rate Asuransi'!$A:$D), FALSE)/1000)/$C$6, "0.0%") &amp; ")", "")</f>
        <v>23.9 Jt (5.0%)</v>
      </c>
      <c r="Q22" s="9" t="str">
        <f>IFERROR(TEXT(($C$10+$C$6*$C$11+$C$6*$C$12+$C$13+$C$14+$C$9*$C$7*Q$4*$C$15+$C$6*VLOOKUP($F22&amp;"-"&amp;Q$4, 'Rate Asuransi'!$A:$D, COLUMNS('Rate Asuransi'!$A:$D), FALSE)/1000)/1000000, "#,##0.0 \J\t") &amp; " ("
&amp; TEXT(($C$10+$C$6*$C$11+$C$6*$C$12+$C$13+$C$14+$C$9*$C$7*Q$4*$C$15+$C$6*VLOOKUP($F22&amp;"-"&amp;Q$4, 'Rate Asuransi'!$A:$D, COLUMNS('Rate Asuransi'!$A:$D), FALSE)/1000)/$C$6, "0.0%") &amp; ")", "")</f>
        <v>24.8 Jt (5.2%)</v>
      </c>
      <c r="R22" s="9" t="str">
        <f>IFERROR(TEXT(($C$10+$C$6*$C$11+$C$6*$C$12+$C$13+$C$14+$C$9*$C$7*R$4*$C$15+$C$6*VLOOKUP($F22&amp;"-"&amp;R$4, 'Rate Asuransi'!$A:$D, COLUMNS('Rate Asuransi'!$A:$D), FALSE)/1000)/1000000, "#,##0.0 \J\t") &amp; " ("
&amp; TEXT(($C$10+$C$6*$C$11+$C$6*$C$12+$C$13+$C$14+$C$9*$C$7*R$4*$C$15+$C$6*VLOOKUP($F22&amp;"-"&amp;R$4, 'Rate Asuransi'!$A:$D, COLUMNS('Rate Asuransi'!$A:$D), FALSE)/1000)/$C$6, "0.0%") &amp; ")", "")</f>
        <v>25.7 Jt (5.4%)</v>
      </c>
      <c r="S22" s="9" t="str">
        <f>IFERROR(TEXT(($C$10+$C$6*$C$11+$C$6*$C$12+$C$13+$C$14+$C$9*$C$7*S$4*$C$15+$C$6*VLOOKUP($F22&amp;"-"&amp;S$4, 'Rate Asuransi'!$A:$D, COLUMNS('Rate Asuransi'!$A:$D), FALSE)/1000)/1000000, "#,##0.0 \J\t") &amp; " ("
&amp; TEXT(($C$10+$C$6*$C$11+$C$6*$C$12+$C$13+$C$14+$C$9*$C$7*S$4*$C$15+$C$6*VLOOKUP($F22&amp;"-"&amp;S$4, 'Rate Asuransi'!$A:$D, COLUMNS('Rate Asuransi'!$A:$D), FALSE)/1000)/$C$6, "0.0%") &amp; ")", "")</f>
        <v>26.6 Jt (5.6%)</v>
      </c>
      <c r="T22" s="9" t="str">
        <f>IFERROR(TEXT(($C$10+$C$6*$C$11+$C$6*$C$12+$C$13+$C$14+$C$9*$C$7*T$4*$C$15+$C$6*VLOOKUP($F22&amp;"-"&amp;T$4, 'Rate Asuransi'!$A:$D, COLUMNS('Rate Asuransi'!$A:$D), FALSE)/1000)/1000000, "#,##0.0 \J\t") &amp; " ("
&amp; TEXT(($C$10+$C$6*$C$11+$C$6*$C$12+$C$13+$C$14+$C$9*$C$7*T$4*$C$15+$C$6*VLOOKUP($F22&amp;"-"&amp;T$4, 'Rate Asuransi'!$A:$D, COLUMNS('Rate Asuransi'!$A:$D), FALSE)/1000)/$C$6, "0.0%") &amp; ")", "")</f>
        <v>27.5 Jt (5.8%)</v>
      </c>
      <c r="U22" s="9" t="str">
        <f>IFERROR(TEXT(($C$10+$C$6*$C$11+$C$6*$C$12+$C$13+$C$14+$C$9*$C$7*U$4*$C$15+$C$6*VLOOKUP($F22&amp;"-"&amp;U$4, 'Rate Asuransi'!$A:$D, COLUMNS('Rate Asuransi'!$A:$D), FALSE)/1000)/1000000, "#,##0.0 \J\t") &amp; " ("
&amp; TEXT(($C$10+$C$6*$C$11+$C$6*$C$12+$C$13+$C$14+$C$9*$C$7*U$4*$C$15+$C$6*VLOOKUP($F22&amp;"-"&amp;U$4, 'Rate Asuransi'!$A:$D, COLUMNS('Rate Asuransi'!$A:$D), FALSE)/1000)/$C$6, "0.0%") &amp; ")", "")</f>
        <v>28.4 Jt (6.0%)</v>
      </c>
      <c r="V22" s="9" t="str">
        <f>IFERROR(TEXT(($C$10+$C$6*$C$11+$C$6*$C$12+$C$13+$C$14+$C$9*$C$7*V$4*$C$15+$C$6*VLOOKUP($F22&amp;"-"&amp;V$4, 'Rate Asuransi'!$A:$D, COLUMNS('Rate Asuransi'!$A:$D), FALSE)/1000)/1000000, "#,##0.0 \J\t") &amp; " ("
&amp; TEXT(($C$10+$C$6*$C$11+$C$6*$C$12+$C$13+$C$14+$C$9*$C$7*V$4*$C$15+$C$6*VLOOKUP($F22&amp;"-"&amp;V$4, 'Rate Asuransi'!$A:$D, COLUMNS('Rate Asuransi'!$A:$D), FALSE)/1000)/$C$6, "0.0%") &amp; ")", "")</f>
        <v>29.4 Jt (6.2%)</v>
      </c>
    </row>
    <row r="23" spans="6:22" x14ac:dyDescent="0.5">
      <c r="F23" s="4">
        <f t="shared" si="1"/>
        <v>38</v>
      </c>
      <c r="G23" s="9" t="str">
        <f>IFERROR(TEXT(($C$10+$C$6*$C$11+$C$6*$C$12+$C$13+$C$14+$C$9*$C$7*G$4*$C$15+$C$6*VLOOKUP($F23&amp;"-"&amp;G$4, 'Rate Asuransi'!$A:$D, COLUMNS('Rate Asuransi'!$A:$D), FALSE)/1000)/1000000, "#,##0.0 \J\t") &amp; " ("
&amp; TEXT(($C$10+$C$6*$C$11+$C$6*$C$12+$C$13+$C$14+$C$9*$C$7*G$4*$C$15+$C$6*VLOOKUP($F23&amp;"-"&amp;G$4, 'Rate Asuransi'!$A:$D, COLUMNS('Rate Asuransi'!$A:$D), FALSE)/1000)/$C$6, "0.0%") &amp; ")", "")</f>
        <v>17.1 Jt (3.6%)</v>
      </c>
      <c r="H23" s="9" t="str">
        <f>IFERROR(TEXT(($C$10+$C$6*$C$11+$C$6*$C$12+$C$13+$C$14+$C$9*$C$7*H$4*$C$15+$C$6*VLOOKUP($F23&amp;"-"&amp;H$4, 'Rate Asuransi'!$A:$D, COLUMNS('Rate Asuransi'!$A:$D), FALSE)/1000)/1000000, "#,##0.0 \J\t") &amp; " ("
&amp; TEXT(($C$10+$C$6*$C$11+$C$6*$C$12+$C$13+$C$14+$C$9*$C$7*H$4*$C$15+$C$6*VLOOKUP($F23&amp;"-"&amp;H$4, 'Rate Asuransi'!$A:$D, COLUMNS('Rate Asuransi'!$A:$D), FALSE)/1000)/$C$6, "0.0%") &amp; ")", "")</f>
        <v>17.9 Jt (3.8%)</v>
      </c>
      <c r="I23" s="9" t="str">
        <f>IFERROR(TEXT(($C$10+$C$6*$C$11+$C$6*$C$12+$C$13+$C$14+$C$9*$C$7*I$4*$C$15+$C$6*VLOOKUP($F23&amp;"-"&amp;I$4, 'Rate Asuransi'!$A:$D, COLUMNS('Rate Asuransi'!$A:$D), FALSE)/1000)/1000000, "#,##0.0 \J\t") &amp; " ("
&amp; TEXT(($C$10+$C$6*$C$11+$C$6*$C$12+$C$13+$C$14+$C$9*$C$7*I$4*$C$15+$C$6*VLOOKUP($F23&amp;"-"&amp;I$4, 'Rate Asuransi'!$A:$D, COLUMNS('Rate Asuransi'!$A:$D), FALSE)/1000)/$C$6, "0.0%") &amp; ")", "")</f>
        <v>18.8 Jt (3.9%)</v>
      </c>
      <c r="J23" s="9" t="str">
        <f>IFERROR(TEXT(($C$10+$C$6*$C$11+$C$6*$C$12+$C$13+$C$14+$C$9*$C$7*J$4*$C$15+$C$6*VLOOKUP($F23&amp;"-"&amp;J$4, 'Rate Asuransi'!$A:$D, COLUMNS('Rate Asuransi'!$A:$D), FALSE)/1000)/1000000, "#,##0.0 \J\t") &amp; " ("
&amp; TEXT(($C$10+$C$6*$C$11+$C$6*$C$12+$C$13+$C$14+$C$9*$C$7*J$4*$C$15+$C$6*VLOOKUP($F23&amp;"-"&amp;J$4, 'Rate Asuransi'!$A:$D, COLUMNS('Rate Asuransi'!$A:$D), FALSE)/1000)/$C$6, "0.0%") &amp; ")", "")</f>
        <v>19.6 Jt (4.1%)</v>
      </c>
      <c r="K23" s="9" t="str">
        <f>IFERROR(TEXT(($C$10+$C$6*$C$11+$C$6*$C$12+$C$13+$C$14+$C$9*$C$7*K$4*$C$15+$C$6*VLOOKUP($F23&amp;"-"&amp;K$4, 'Rate Asuransi'!$A:$D, COLUMNS('Rate Asuransi'!$A:$D), FALSE)/1000)/1000000, "#,##0.0 \J\t") &amp; " ("
&amp; TEXT(($C$10+$C$6*$C$11+$C$6*$C$12+$C$13+$C$14+$C$9*$C$7*K$4*$C$15+$C$6*VLOOKUP($F23&amp;"-"&amp;K$4, 'Rate Asuransi'!$A:$D, COLUMNS('Rate Asuransi'!$A:$D), FALSE)/1000)/$C$6, "0.0%") &amp; ")", "")</f>
        <v>20.4 Jt (4.3%)</v>
      </c>
      <c r="L23" s="9" t="str">
        <f>IFERROR(TEXT(($C$10+$C$6*$C$11+$C$6*$C$12+$C$13+$C$14+$C$9*$C$7*L$4*$C$15+$C$6*VLOOKUP($F23&amp;"-"&amp;L$4, 'Rate Asuransi'!$A:$D, COLUMNS('Rate Asuransi'!$A:$D), FALSE)/1000)/1000000, "#,##0.0 \J\t") &amp; " ("
&amp; TEXT(($C$10+$C$6*$C$11+$C$6*$C$12+$C$13+$C$14+$C$9*$C$7*L$4*$C$15+$C$6*VLOOKUP($F23&amp;"-"&amp;L$4, 'Rate Asuransi'!$A:$D, COLUMNS('Rate Asuransi'!$A:$D), FALSE)/1000)/$C$6, "0.0%") &amp; ")", "")</f>
        <v>21.3 Jt (4.5%)</v>
      </c>
      <c r="M23" s="9" t="str">
        <f>IFERROR(TEXT(($C$10+$C$6*$C$11+$C$6*$C$12+$C$13+$C$14+$C$9*$C$7*M$4*$C$15+$C$6*VLOOKUP($F23&amp;"-"&amp;M$4, 'Rate Asuransi'!$A:$D, COLUMNS('Rate Asuransi'!$A:$D), FALSE)/1000)/1000000, "#,##0.0 \J\t") &amp; " ("
&amp; TEXT(($C$10+$C$6*$C$11+$C$6*$C$12+$C$13+$C$14+$C$9*$C$7*M$4*$C$15+$C$6*VLOOKUP($F23&amp;"-"&amp;M$4, 'Rate Asuransi'!$A:$D, COLUMNS('Rate Asuransi'!$A:$D), FALSE)/1000)/$C$6, "0.0%") &amp; ")", "")</f>
        <v>22.2 Jt (4.7%)</v>
      </c>
      <c r="N23" s="9" t="str">
        <f>IFERROR(TEXT(($C$10+$C$6*$C$11+$C$6*$C$12+$C$13+$C$14+$C$9*$C$7*N$4*$C$15+$C$6*VLOOKUP($F23&amp;"-"&amp;N$4, 'Rate Asuransi'!$A:$D, COLUMNS('Rate Asuransi'!$A:$D), FALSE)/1000)/1000000, "#,##0.0 \J\t") &amp; " ("
&amp; TEXT(($C$10+$C$6*$C$11+$C$6*$C$12+$C$13+$C$14+$C$9*$C$7*N$4*$C$15+$C$6*VLOOKUP($F23&amp;"-"&amp;N$4, 'Rate Asuransi'!$A:$D, COLUMNS('Rate Asuransi'!$A:$D), FALSE)/1000)/$C$6, "0.0%") &amp; ")", "")</f>
        <v>23.1 Jt (4.9%)</v>
      </c>
      <c r="O23" s="9" t="str">
        <f>IFERROR(TEXT(($C$10+$C$6*$C$11+$C$6*$C$12+$C$13+$C$14+$C$9*$C$7*O$4*$C$15+$C$6*VLOOKUP($F23&amp;"-"&amp;O$4, 'Rate Asuransi'!$A:$D, COLUMNS('Rate Asuransi'!$A:$D), FALSE)/1000)/1000000, "#,##0.0 \J\t") &amp; " ("
&amp; TEXT(($C$10+$C$6*$C$11+$C$6*$C$12+$C$13+$C$14+$C$9*$C$7*O$4*$C$15+$C$6*VLOOKUP($F23&amp;"-"&amp;O$4, 'Rate Asuransi'!$A:$D, COLUMNS('Rate Asuransi'!$A:$D), FALSE)/1000)/$C$6, "0.0%") &amp; ")", "")</f>
        <v>24.1 Jt (5.1%)</v>
      </c>
      <c r="P23" s="9" t="str">
        <f>IFERROR(TEXT(($C$10+$C$6*$C$11+$C$6*$C$12+$C$13+$C$14+$C$9*$C$7*P$4*$C$15+$C$6*VLOOKUP($F23&amp;"-"&amp;P$4, 'Rate Asuransi'!$A:$D, COLUMNS('Rate Asuransi'!$A:$D), FALSE)/1000)/1000000, "#,##0.0 \J\t") &amp; " ("
&amp; TEXT(($C$10+$C$6*$C$11+$C$6*$C$12+$C$13+$C$14+$C$9*$C$7*P$4*$C$15+$C$6*VLOOKUP($F23&amp;"-"&amp;P$4, 'Rate Asuransi'!$A:$D, COLUMNS('Rate Asuransi'!$A:$D), FALSE)/1000)/$C$6, "0.0%") &amp; ")", "")</f>
        <v>25.0 Jt (5.3%)</v>
      </c>
      <c r="Q23" s="9" t="str">
        <f>IFERROR(TEXT(($C$10+$C$6*$C$11+$C$6*$C$12+$C$13+$C$14+$C$9*$C$7*Q$4*$C$15+$C$6*VLOOKUP($F23&amp;"-"&amp;Q$4, 'Rate Asuransi'!$A:$D, COLUMNS('Rate Asuransi'!$A:$D), FALSE)/1000)/1000000, "#,##0.0 \J\t") &amp; " ("
&amp; TEXT(($C$10+$C$6*$C$11+$C$6*$C$12+$C$13+$C$14+$C$9*$C$7*Q$4*$C$15+$C$6*VLOOKUP($F23&amp;"-"&amp;Q$4, 'Rate Asuransi'!$A:$D, COLUMNS('Rate Asuransi'!$A:$D), FALSE)/1000)/$C$6, "0.0%") &amp; ")", "")</f>
        <v>26.0 Jt (5.5%)</v>
      </c>
      <c r="R23" s="9" t="str">
        <f>IFERROR(TEXT(($C$10+$C$6*$C$11+$C$6*$C$12+$C$13+$C$14+$C$9*$C$7*R$4*$C$15+$C$6*VLOOKUP($F23&amp;"-"&amp;R$4, 'Rate Asuransi'!$A:$D, COLUMNS('Rate Asuransi'!$A:$D), FALSE)/1000)/1000000, "#,##0.0 \J\t") &amp; " ("
&amp; TEXT(($C$10+$C$6*$C$11+$C$6*$C$12+$C$13+$C$14+$C$9*$C$7*R$4*$C$15+$C$6*VLOOKUP($F23&amp;"-"&amp;R$4, 'Rate Asuransi'!$A:$D, COLUMNS('Rate Asuransi'!$A:$D), FALSE)/1000)/$C$6, "0.0%") &amp; ")", "")</f>
        <v>26.9 Jt (5.7%)</v>
      </c>
      <c r="S23" s="9" t="str">
        <f>IFERROR(TEXT(($C$10+$C$6*$C$11+$C$6*$C$12+$C$13+$C$14+$C$9*$C$7*S$4*$C$15+$C$6*VLOOKUP($F23&amp;"-"&amp;S$4, 'Rate Asuransi'!$A:$D, COLUMNS('Rate Asuransi'!$A:$D), FALSE)/1000)/1000000, "#,##0.0 \J\t") &amp; " ("
&amp; TEXT(($C$10+$C$6*$C$11+$C$6*$C$12+$C$13+$C$14+$C$9*$C$7*S$4*$C$15+$C$6*VLOOKUP($F23&amp;"-"&amp;S$4, 'Rate Asuransi'!$A:$D, COLUMNS('Rate Asuransi'!$A:$D), FALSE)/1000)/$C$6, "0.0%") &amp; ")", "")</f>
        <v>27.9 Jt (5.9%)</v>
      </c>
      <c r="T23" s="9" t="str">
        <f>IFERROR(TEXT(($C$10+$C$6*$C$11+$C$6*$C$12+$C$13+$C$14+$C$9*$C$7*T$4*$C$15+$C$6*VLOOKUP($F23&amp;"-"&amp;T$4, 'Rate Asuransi'!$A:$D, COLUMNS('Rate Asuransi'!$A:$D), FALSE)/1000)/1000000, "#,##0.0 \J\t") &amp; " ("
&amp; TEXT(($C$10+$C$6*$C$11+$C$6*$C$12+$C$13+$C$14+$C$9*$C$7*T$4*$C$15+$C$6*VLOOKUP($F23&amp;"-"&amp;T$4, 'Rate Asuransi'!$A:$D, COLUMNS('Rate Asuransi'!$A:$D), FALSE)/1000)/$C$6, "0.0%") &amp; ")", "")</f>
        <v>28.9 Jt (6.1%)</v>
      </c>
      <c r="U23" s="9" t="str">
        <f>IFERROR(TEXT(($C$10+$C$6*$C$11+$C$6*$C$12+$C$13+$C$14+$C$9*$C$7*U$4*$C$15+$C$6*VLOOKUP($F23&amp;"-"&amp;U$4, 'Rate Asuransi'!$A:$D, COLUMNS('Rate Asuransi'!$A:$D), FALSE)/1000)/1000000, "#,##0.0 \J\t") &amp; " ("
&amp; TEXT(($C$10+$C$6*$C$11+$C$6*$C$12+$C$13+$C$14+$C$9*$C$7*U$4*$C$15+$C$6*VLOOKUP($F23&amp;"-"&amp;U$4, 'Rate Asuransi'!$A:$D, COLUMNS('Rate Asuransi'!$A:$D), FALSE)/1000)/$C$6, "0.0%") &amp; ")", "")</f>
        <v>29.9 Jt (6.3%)</v>
      </c>
      <c r="V23" s="9" t="str">
        <f>IFERROR(TEXT(($C$10+$C$6*$C$11+$C$6*$C$12+$C$13+$C$14+$C$9*$C$7*V$4*$C$15+$C$6*VLOOKUP($F23&amp;"-"&amp;V$4, 'Rate Asuransi'!$A:$D, COLUMNS('Rate Asuransi'!$A:$D), FALSE)/1000)/1000000, "#,##0.0 \J\t") &amp; " ("
&amp; TEXT(($C$10+$C$6*$C$11+$C$6*$C$12+$C$13+$C$14+$C$9*$C$7*V$4*$C$15+$C$6*VLOOKUP($F23&amp;"-"&amp;V$4, 'Rate Asuransi'!$A:$D, COLUMNS('Rate Asuransi'!$A:$D), FALSE)/1000)/$C$6, "0.0%") &amp; ")", "")</f>
        <v>31.0 Jt (6.5%)</v>
      </c>
    </row>
    <row r="24" spans="6:22" x14ac:dyDescent="0.5">
      <c r="F24" s="4">
        <f t="shared" si="1"/>
        <v>39</v>
      </c>
      <c r="G24" s="9" t="str">
        <f>IFERROR(TEXT(($C$10+$C$6*$C$11+$C$6*$C$12+$C$13+$C$14+$C$9*$C$7*G$4*$C$15+$C$6*VLOOKUP($F24&amp;"-"&amp;G$4, 'Rate Asuransi'!$A:$D, COLUMNS('Rate Asuransi'!$A:$D), FALSE)/1000)/1000000, "#,##0.0 \J\t") &amp; " ("
&amp; TEXT(($C$10+$C$6*$C$11+$C$6*$C$12+$C$13+$C$14+$C$9*$C$7*G$4*$C$15+$C$6*VLOOKUP($F24&amp;"-"&amp;G$4, 'Rate Asuransi'!$A:$D, COLUMNS('Rate Asuransi'!$A:$D), FALSE)/1000)/$C$6, "0.0%") &amp; ")", "")</f>
        <v>17.7 Jt (3.7%)</v>
      </c>
      <c r="H24" s="9" t="str">
        <f>IFERROR(TEXT(($C$10+$C$6*$C$11+$C$6*$C$12+$C$13+$C$14+$C$9*$C$7*H$4*$C$15+$C$6*VLOOKUP($F24&amp;"-"&amp;H$4, 'Rate Asuransi'!$A:$D, COLUMNS('Rate Asuransi'!$A:$D), FALSE)/1000)/1000000, "#,##0.0 \J\t") &amp; " ("
&amp; TEXT(($C$10+$C$6*$C$11+$C$6*$C$12+$C$13+$C$14+$C$9*$C$7*H$4*$C$15+$C$6*VLOOKUP($F24&amp;"-"&amp;H$4, 'Rate Asuransi'!$A:$D, COLUMNS('Rate Asuransi'!$A:$D), FALSE)/1000)/$C$6, "0.0%") &amp; ")", "")</f>
        <v>18.5 Jt (3.9%)</v>
      </c>
      <c r="I24" s="9" t="str">
        <f>IFERROR(TEXT(($C$10+$C$6*$C$11+$C$6*$C$12+$C$13+$C$14+$C$9*$C$7*I$4*$C$15+$C$6*VLOOKUP($F24&amp;"-"&amp;I$4, 'Rate Asuransi'!$A:$D, COLUMNS('Rate Asuransi'!$A:$D), FALSE)/1000)/1000000, "#,##0.0 \J\t") &amp; " ("
&amp; TEXT(($C$10+$C$6*$C$11+$C$6*$C$12+$C$13+$C$14+$C$9*$C$7*I$4*$C$15+$C$6*VLOOKUP($F24&amp;"-"&amp;I$4, 'Rate Asuransi'!$A:$D, COLUMNS('Rate Asuransi'!$A:$D), FALSE)/1000)/$C$6, "0.0%") &amp; ")", "")</f>
        <v>19.4 Jt (4.1%)</v>
      </c>
      <c r="J24" s="9" t="str">
        <f>IFERROR(TEXT(($C$10+$C$6*$C$11+$C$6*$C$12+$C$13+$C$14+$C$9*$C$7*J$4*$C$15+$C$6*VLOOKUP($F24&amp;"-"&amp;J$4, 'Rate Asuransi'!$A:$D, COLUMNS('Rate Asuransi'!$A:$D), FALSE)/1000)/1000000, "#,##0.0 \J\t") &amp; " ("
&amp; TEXT(($C$10+$C$6*$C$11+$C$6*$C$12+$C$13+$C$14+$C$9*$C$7*J$4*$C$15+$C$6*VLOOKUP($F24&amp;"-"&amp;J$4, 'Rate Asuransi'!$A:$D, COLUMNS('Rate Asuransi'!$A:$D), FALSE)/1000)/$C$6, "0.0%") &amp; ")", "")</f>
        <v>20.3 Jt (4.3%)</v>
      </c>
      <c r="K24" s="9" t="str">
        <f>IFERROR(TEXT(($C$10+$C$6*$C$11+$C$6*$C$12+$C$13+$C$14+$C$9*$C$7*K$4*$C$15+$C$6*VLOOKUP($F24&amp;"-"&amp;K$4, 'Rate Asuransi'!$A:$D, COLUMNS('Rate Asuransi'!$A:$D), FALSE)/1000)/1000000, "#,##0.0 \J\t") &amp; " ("
&amp; TEXT(($C$10+$C$6*$C$11+$C$6*$C$12+$C$13+$C$14+$C$9*$C$7*K$4*$C$15+$C$6*VLOOKUP($F24&amp;"-"&amp;K$4, 'Rate Asuransi'!$A:$D, COLUMNS('Rate Asuransi'!$A:$D), FALSE)/1000)/$C$6, "0.0%") &amp; ")", "")</f>
        <v>21.3 Jt (4.5%)</v>
      </c>
      <c r="L24" s="9" t="str">
        <f>IFERROR(TEXT(($C$10+$C$6*$C$11+$C$6*$C$12+$C$13+$C$14+$C$9*$C$7*L$4*$C$15+$C$6*VLOOKUP($F24&amp;"-"&amp;L$4, 'Rate Asuransi'!$A:$D, COLUMNS('Rate Asuransi'!$A:$D), FALSE)/1000)/1000000, "#,##0.0 \J\t") &amp; " ("
&amp; TEXT(($C$10+$C$6*$C$11+$C$6*$C$12+$C$13+$C$14+$C$9*$C$7*L$4*$C$15+$C$6*VLOOKUP($F24&amp;"-"&amp;L$4, 'Rate Asuransi'!$A:$D, COLUMNS('Rate Asuransi'!$A:$D), FALSE)/1000)/$C$6, "0.0%") &amp; ")", "")</f>
        <v>22.2 Jt (4.7%)</v>
      </c>
      <c r="M24" s="9" t="str">
        <f>IFERROR(TEXT(($C$10+$C$6*$C$11+$C$6*$C$12+$C$13+$C$14+$C$9*$C$7*M$4*$C$15+$C$6*VLOOKUP($F24&amp;"-"&amp;M$4, 'Rate Asuransi'!$A:$D, COLUMNS('Rate Asuransi'!$A:$D), FALSE)/1000)/1000000, "#,##0.0 \J\t") &amp; " ("
&amp; TEXT(($C$10+$C$6*$C$11+$C$6*$C$12+$C$13+$C$14+$C$9*$C$7*M$4*$C$15+$C$6*VLOOKUP($F24&amp;"-"&amp;M$4, 'Rate Asuransi'!$A:$D, COLUMNS('Rate Asuransi'!$A:$D), FALSE)/1000)/$C$6, "0.0%") &amp; ")", "")</f>
        <v>23.2 Jt (4.9%)</v>
      </c>
      <c r="N24" s="9" t="str">
        <f>IFERROR(TEXT(($C$10+$C$6*$C$11+$C$6*$C$12+$C$13+$C$14+$C$9*$C$7*N$4*$C$15+$C$6*VLOOKUP($F24&amp;"-"&amp;N$4, 'Rate Asuransi'!$A:$D, COLUMNS('Rate Asuransi'!$A:$D), FALSE)/1000)/1000000, "#,##0.0 \J\t") &amp; " ("
&amp; TEXT(($C$10+$C$6*$C$11+$C$6*$C$12+$C$13+$C$14+$C$9*$C$7*N$4*$C$15+$C$6*VLOOKUP($F24&amp;"-"&amp;N$4, 'Rate Asuransi'!$A:$D, COLUMNS('Rate Asuransi'!$A:$D), FALSE)/1000)/$C$6, "0.0%") &amp; ")", "")</f>
        <v>24.2 Jt (5.1%)</v>
      </c>
      <c r="O24" s="9" t="str">
        <f>IFERROR(TEXT(($C$10+$C$6*$C$11+$C$6*$C$12+$C$13+$C$14+$C$9*$C$7*O$4*$C$15+$C$6*VLOOKUP($F24&amp;"-"&amp;O$4, 'Rate Asuransi'!$A:$D, COLUMNS('Rate Asuransi'!$A:$D), FALSE)/1000)/1000000, "#,##0.0 \J\t") &amp; " ("
&amp; TEXT(($C$10+$C$6*$C$11+$C$6*$C$12+$C$13+$C$14+$C$9*$C$7*O$4*$C$15+$C$6*VLOOKUP($F24&amp;"-"&amp;O$4, 'Rate Asuransi'!$A:$D, COLUMNS('Rate Asuransi'!$A:$D), FALSE)/1000)/$C$6, "0.0%") &amp; ")", "")</f>
        <v>25.2 Jt (5.3%)</v>
      </c>
      <c r="P24" s="9" t="str">
        <f>IFERROR(TEXT(($C$10+$C$6*$C$11+$C$6*$C$12+$C$13+$C$14+$C$9*$C$7*P$4*$C$15+$C$6*VLOOKUP($F24&amp;"-"&amp;P$4, 'Rate Asuransi'!$A:$D, COLUMNS('Rate Asuransi'!$A:$D), FALSE)/1000)/1000000, "#,##0.0 \J\t") &amp; " ("
&amp; TEXT(($C$10+$C$6*$C$11+$C$6*$C$12+$C$13+$C$14+$C$9*$C$7*P$4*$C$15+$C$6*VLOOKUP($F24&amp;"-"&amp;P$4, 'Rate Asuransi'!$A:$D, COLUMNS('Rate Asuransi'!$A:$D), FALSE)/1000)/$C$6, "0.0%") &amp; ")", "")</f>
        <v>26.2 Jt (5.5%)</v>
      </c>
      <c r="Q24" s="9" t="str">
        <f>IFERROR(TEXT(($C$10+$C$6*$C$11+$C$6*$C$12+$C$13+$C$14+$C$9*$C$7*Q$4*$C$15+$C$6*VLOOKUP($F24&amp;"-"&amp;Q$4, 'Rate Asuransi'!$A:$D, COLUMNS('Rate Asuransi'!$A:$D), FALSE)/1000)/1000000, "#,##0.0 \J\t") &amp; " ("
&amp; TEXT(($C$10+$C$6*$C$11+$C$6*$C$12+$C$13+$C$14+$C$9*$C$7*Q$4*$C$15+$C$6*VLOOKUP($F24&amp;"-"&amp;Q$4, 'Rate Asuransi'!$A:$D, COLUMNS('Rate Asuransi'!$A:$D), FALSE)/1000)/$C$6, "0.0%") &amp; ")", "")</f>
        <v>27.3 Jt (5.7%)</v>
      </c>
      <c r="R24" s="9" t="str">
        <f>IFERROR(TEXT(($C$10+$C$6*$C$11+$C$6*$C$12+$C$13+$C$14+$C$9*$C$7*R$4*$C$15+$C$6*VLOOKUP($F24&amp;"-"&amp;R$4, 'Rate Asuransi'!$A:$D, COLUMNS('Rate Asuransi'!$A:$D), FALSE)/1000)/1000000, "#,##0.0 \J\t") &amp; " ("
&amp; TEXT(($C$10+$C$6*$C$11+$C$6*$C$12+$C$13+$C$14+$C$9*$C$7*R$4*$C$15+$C$6*VLOOKUP($F24&amp;"-"&amp;R$4, 'Rate Asuransi'!$A:$D, COLUMNS('Rate Asuransi'!$A:$D), FALSE)/1000)/$C$6, "0.0%") &amp; ")", "")</f>
        <v>28.3 Jt (6.0%)</v>
      </c>
      <c r="S24" s="9" t="str">
        <f>IFERROR(TEXT(($C$10+$C$6*$C$11+$C$6*$C$12+$C$13+$C$14+$C$9*$C$7*S$4*$C$15+$C$6*VLOOKUP($F24&amp;"-"&amp;S$4, 'Rate Asuransi'!$A:$D, COLUMNS('Rate Asuransi'!$A:$D), FALSE)/1000)/1000000, "#,##0.0 \J\t") &amp; " ("
&amp; TEXT(($C$10+$C$6*$C$11+$C$6*$C$12+$C$13+$C$14+$C$9*$C$7*S$4*$C$15+$C$6*VLOOKUP($F24&amp;"-"&amp;S$4, 'Rate Asuransi'!$A:$D, COLUMNS('Rate Asuransi'!$A:$D), FALSE)/1000)/$C$6, "0.0%") &amp; ")", "")</f>
        <v>29.4 Jt (6.2%)</v>
      </c>
      <c r="T24" s="9" t="str">
        <f>IFERROR(TEXT(($C$10+$C$6*$C$11+$C$6*$C$12+$C$13+$C$14+$C$9*$C$7*T$4*$C$15+$C$6*VLOOKUP($F24&amp;"-"&amp;T$4, 'Rate Asuransi'!$A:$D, COLUMNS('Rate Asuransi'!$A:$D), FALSE)/1000)/1000000, "#,##0.0 \J\t") &amp; " ("
&amp; TEXT(($C$10+$C$6*$C$11+$C$6*$C$12+$C$13+$C$14+$C$9*$C$7*T$4*$C$15+$C$6*VLOOKUP($F24&amp;"-"&amp;T$4, 'Rate Asuransi'!$A:$D, COLUMNS('Rate Asuransi'!$A:$D), FALSE)/1000)/$C$6, "0.0%") &amp; ")", "")</f>
        <v>30.5 Jt (6.4%)</v>
      </c>
      <c r="U24" s="9" t="str">
        <f>IFERROR(TEXT(($C$10+$C$6*$C$11+$C$6*$C$12+$C$13+$C$14+$C$9*$C$7*U$4*$C$15+$C$6*VLOOKUP($F24&amp;"-"&amp;U$4, 'Rate Asuransi'!$A:$D, COLUMNS('Rate Asuransi'!$A:$D), FALSE)/1000)/1000000, "#,##0.0 \J\t") &amp; " ("
&amp; TEXT(($C$10+$C$6*$C$11+$C$6*$C$12+$C$13+$C$14+$C$9*$C$7*U$4*$C$15+$C$6*VLOOKUP($F24&amp;"-"&amp;U$4, 'Rate Asuransi'!$A:$D, COLUMNS('Rate Asuransi'!$A:$D), FALSE)/1000)/$C$6, "0.0%") &amp; ")", "")</f>
        <v>31.6 Jt (6.6%)</v>
      </c>
      <c r="V24" s="9" t="str">
        <f>IFERROR(TEXT(($C$10+$C$6*$C$11+$C$6*$C$12+$C$13+$C$14+$C$9*$C$7*V$4*$C$15+$C$6*VLOOKUP($F24&amp;"-"&amp;V$4, 'Rate Asuransi'!$A:$D, COLUMNS('Rate Asuransi'!$A:$D), FALSE)/1000)/1000000, "#,##0.0 \J\t") &amp; " ("
&amp; TEXT(($C$10+$C$6*$C$11+$C$6*$C$12+$C$13+$C$14+$C$9*$C$7*V$4*$C$15+$C$6*VLOOKUP($F24&amp;"-"&amp;V$4, 'Rate Asuransi'!$A:$D, COLUMNS('Rate Asuransi'!$A:$D), FALSE)/1000)/$C$6, "0.0%") &amp; ")", "")</f>
        <v>32.7 Jt (6.9%)</v>
      </c>
    </row>
    <row r="25" spans="6:22" x14ac:dyDescent="0.5">
      <c r="F25" s="4">
        <f t="shared" si="1"/>
        <v>40</v>
      </c>
      <c r="G25" s="9" t="str">
        <f>IFERROR(TEXT(($C$10+$C$6*$C$11+$C$6*$C$12+$C$13+$C$14+$C$9*$C$7*G$4*$C$15+$C$6*VLOOKUP($F25&amp;"-"&amp;G$4, 'Rate Asuransi'!$A:$D, COLUMNS('Rate Asuransi'!$A:$D), FALSE)/1000)/1000000, "#,##0.0 \J\t") &amp; " ("
&amp; TEXT(($C$10+$C$6*$C$11+$C$6*$C$12+$C$13+$C$14+$C$9*$C$7*G$4*$C$15+$C$6*VLOOKUP($F25&amp;"-"&amp;G$4, 'Rate Asuransi'!$A:$D, COLUMNS('Rate Asuransi'!$A:$D), FALSE)/1000)/$C$6, "0.0%") &amp; ")", "")</f>
        <v>18.3 Jt (3.8%)</v>
      </c>
      <c r="H25" s="9" t="str">
        <f>IFERROR(TEXT(($C$10+$C$6*$C$11+$C$6*$C$12+$C$13+$C$14+$C$9*$C$7*H$4*$C$15+$C$6*VLOOKUP($F25&amp;"-"&amp;H$4, 'Rate Asuransi'!$A:$D, COLUMNS('Rate Asuransi'!$A:$D), FALSE)/1000)/1000000, "#,##0.0 \J\t") &amp; " ("
&amp; TEXT(($C$10+$C$6*$C$11+$C$6*$C$12+$C$13+$C$14+$C$9*$C$7*H$4*$C$15+$C$6*VLOOKUP($F25&amp;"-"&amp;H$4, 'Rate Asuransi'!$A:$D, COLUMNS('Rate Asuransi'!$A:$D), FALSE)/1000)/$C$6, "0.0%") &amp; ")", "")</f>
        <v>19.2 Jt (4.0%)</v>
      </c>
      <c r="I25" s="9" t="str">
        <f>IFERROR(TEXT(($C$10+$C$6*$C$11+$C$6*$C$12+$C$13+$C$14+$C$9*$C$7*I$4*$C$15+$C$6*VLOOKUP($F25&amp;"-"&amp;I$4, 'Rate Asuransi'!$A:$D, COLUMNS('Rate Asuransi'!$A:$D), FALSE)/1000)/1000000, "#,##0.0 \J\t") &amp; " ("
&amp; TEXT(($C$10+$C$6*$C$11+$C$6*$C$12+$C$13+$C$14+$C$9*$C$7*I$4*$C$15+$C$6*VLOOKUP($F25&amp;"-"&amp;I$4, 'Rate Asuransi'!$A:$D, COLUMNS('Rate Asuransi'!$A:$D), FALSE)/1000)/$C$6, "0.0%") &amp; ")", "")</f>
        <v>20.2 Jt (4.2%)</v>
      </c>
      <c r="J25" s="9" t="str">
        <f>IFERROR(TEXT(($C$10+$C$6*$C$11+$C$6*$C$12+$C$13+$C$14+$C$9*$C$7*J$4*$C$15+$C$6*VLOOKUP($F25&amp;"-"&amp;J$4, 'Rate Asuransi'!$A:$D, COLUMNS('Rate Asuransi'!$A:$D), FALSE)/1000)/1000000, "#,##0.0 \J\t") &amp; " ("
&amp; TEXT(($C$10+$C$6*$C$11+$C$6*$C$12+$C$13+$C$14+$C$9*$C$7*J$4*$C$15+$C$6*VLOOKUP($F25&amp;"-"&amp;J$4, 'Rate Asuransi'!$A:$D, COLUMNS('Rate Asuransi'!$A:$D), FALSE)/1000)/$C$6, "0.0%") &amp; ")", "")</f>
        <v>21.2 Jt (4.5%)</v>
      </c>
      <c r="K25" s="9" t="str">
        <f>IFERROR(TEXT(($C$10+$C$6*$C$11+$C$6*$C$12+$C$13+$C$14+$C$9*$C$7*K$4*$C$15+$C$6*VLOOKUP($F25&amp;"-"&amp;K$4, 'Rate Asuransi'!$A:$D, COLUMNS('Rate Asuransi'!$A:$D), FALSE)/1000)/1000000, "#,##0.0 \J\t") &amp; " ("
&amp; TEXT(($C$10+$C$6*$C$11+$C$6*$C$12+$C$13+$C$14+$C$9*$C$7*K$4*$C$15+$C$6*VLOOKUP($F25&amp;"-"&amp;K$4, 'Rate Asuransi'!$A:$D, COLUMNS('Rate Asuransi'!$A:$D), FALSE)/1000)/$C$6, "0.0%") &amp; ")", "")</f>
        <v>22.2 Jt (4.7%)</v>
      </c>
      <c r="L25" s="9" t="str">
        <f>IFERROR(TEXT(($C$10+$C$6*$C$11+$C$6*$C$12+$C$13+$C$14+$C$9*$C$7*L$4*$C$15+$C$6*VLOOKUP($F25&amp;"-"&amp;L$4, 'Rate Asuransi'!$A:$D, COLUMNS('Rate Asuransi'!$A:$D), FALSE)/1000)/1000000, "#,##0.0 \J\t") &amp; " ("
&amp; TEXT(($C$10+$C$6*$C$11+$C$6*$C$12+$C$13+$C$14+$C$9*$C$7*L$4*$C$15+$C$6*VLOOKUP($F25&amp;"-"&amp;L$4, 'Rate Asuransi'!$A:$D, COLUMNS('Rate Asuransi'!$A:$D), FALSE)/1000)/$C$6, "0.0%") &amp; ")", "")</f>
        <v>23.2 Jt (4.9%)</v>
      </c>
      <c r="M25" s="9" t="str">
        <f>IFERROR(TEXT(($C$10+$C$6*$C$11+$C$6*$C$12+$C$13+$C$14+$C$9*$C$7*M$4*$C$15+$C$6*VLOOKUP($F25&amp;"-"&amp;M$4, 'Rate Asuransi'!$A:$D, COLUMNS('Rate Asuransi'!$A:$D), FALSE)/1000)/1000000, "#,##0.0 \J\t") &amp; " ("
&amp; TEXT(($C$10+$C$6*$C$11+$C$6*$C$12+$C$13+$C$14+$C$9*$C$7*M$4*$C$15+$C$6*VLOOKUP($F25&amp;"-"&amp;M$4, 'Rate Asuransi'!$A:$D, COLUMNS('Rate Asuransi'!$A:$D), FALSE)/1000)/$C$6, "0.0%") &amp; ")", "")</f>
        <v>24.2 Jt (5.1%)</v>
      </c>
      <c r="N25" s="9" t="str">
        <f>IFERROR(TEXT(($C$10+$C$6*$C$11+$C$6*$C$12+$C$13+$C$14+$C$9*$C$7*N$4*$C$15+$C$6*VLOOKUP($F25&amp;"-"&amp;N$4, 'Rate Asuransi'!$A:$D, COLUMNS('Rate Asuransi'!$A:$D), FALSE)/1000)/1000000, "#,##0.0 \J\t") &amp; " ("
&amp; TEXT(($C$10+$C$6*$C$11+$C$6*$C$12+$C$13+$C$14+$C$9*$C$7*N$4*$C$15+$C$6*VLOOKUP($F25&amp;"-"&amp;N$4, 'Rate Asuransi'!$A:$D, COLUMNS('Rate Asuransi'!$A:$D), FALSE)/1000)/$C$6, "0.0%") &amp; ")", "")</f>
        <v>25.3 Jt (5.3%)</v>
      </c>
      <c r="O25" s="9" t="str">
        <f>IFERROR(TEXT(($C$10+$C$6*$C$11+$C$6*$C$12+$C$13+$C$14+$C$9*$C$7*O$4*$C$15+$C$6*VLOOKUP($F25&amp;"-"&amp;O$4, 'Rate Asuransi'!$A:$D, COLUMNS('Rate Asuransi'!$A:$D), FALSE)/1000)/1000000, "#,##0.0 \J\t") &amp; " ("
&amp; TEXT(($C$10+$C$6*$C$11+$C$6*$C$12+$C$13+$C$14+$C$9*$C$7*O$4*$C$15+$C$6*VLOOKUP($F25&amp;"-"&amp;O$4, 'Rate Asuransi'!$A:$D, COLUMNS('Rate Asuransi'!$A:$D), FALSE)/1000)/$C$6, "0.0%") &amp; ")", "")</f>
        <v>26.4 Jt (5.6%)</v>
      </c>
      <c r="P25" s="9" t="str">
        <f>IFERROR(TEXT(($C$10+$C$6*$C$11+$C$6*$C$12+$C$13+$C$14+$C$9*$C$7*P$4*$C$15+$C$6*VLOOKUP($F25&amp;"-"&amp;P$4, 'Rate Asuransi'!$A:$D, COLUMNS('Rate Asuransi'!$A:$D), FALSE)/1000)/1000000, "#,##0.0 \J\t") &amp; " ("
&amp; TEXT(($C$10+$C$6*$C$11+$C$6*$C$12+$C$13+$C$14+$C$9*$C$7*P$4*$C$15+$C$6*VLOOKUP($F25&amp;"-"&amp;P$4, 'Rate Asuransi'!$A:$D, COLUMNS('Rate Asuransi'!$A:$D), FALSE)/1000)/$C$6, "0.0%") &amp; ")", "")</f>
        <v>27.6 Jt (5.8%)</v>
      </c>
      <c r="Q25" s="9" t="str">
        <f>IFERROR(TEXT(($C$10+$C$6*$C$11+$C$6*$C$12+$C$13+$C$14+$C$9*$C$7*Q$4*$C$15+$C$6*VLOOKUP($F25&amp;"-"&amp;Q$4, 'Rate Asuransi'!$A:$D, COLUMNS('Rate Asuransi'!$A:$D), FALSE)/1000)/1000000, "#,##0.0 \J\t") &amp; " ("
&amp; TEXT(($C$10+$C$6*$C$11+$C$6*$C$12+$C$13+$C$14+$C$9*$C$7*Q$4*$C$15+$C$6*VLOOKUP($F25&amp;"-"&amp;Q$4, 'Rate Asuransi'!$A:$D, COLUMNS('Rate Asuransi'!$A:$D), FALSE)/1000)/$C$6, "0.0%") &amp; ")", "")</f>
        <v>28.7 Jt (6.0%)</v>
      </c>
      <c r="R25" s="9" t="str">
        <f>IFERROR(TEXT(($C$10+$C$6*$C$11+$C$6*$C$12+$C$13+$C$14+$C$9*$C$7*R$4*$C$15+$C$6*VLOOKUP($F25&amp;"-"&amp;R$4, 'Rate Asuransi'!$A:$D, COLUMNS('Rate Asuransi'!$A:$D), FALSE)/1000)/1000000, "#,##0.0 \J\t") &amp; " ("
&amp; TEXT(($C$10+$C$6*$C$11+$C$6*$C$12+$C$13+$C$14+$C$9*$C$7*R$4*$C$15+$C$6*VLOOKUP($F25&amp;"-"&amp;R$4, 'Rate Asuransi'!$A:$D, COLUMNS('Rate Asuransi'!$A:$D), FALSE)/1000)/$C$6, "0.0%") &amp; ")", "")</f>
        <v>29.8 Jt (6.3%)</v>
      </c>
      <c r="S25" s="9" t="str">
        <f>IFERROR(TEXT(($C$10+$C$6*$C$11+$C$6*$C$12+$C$13+$C$14+$C$9*$C$7*S$4*$C$15+$C$6*VLOOKUP($F25&amp;"-"&amp;S$4, 'Rate Asuransi'!$A:$D, COLUMNS('Rate Asuransi'!$A:$D), FALSE)/1000)/1000000, "#,##0.0 \J\t") &amp; " ("
&amp; TEXT(($C$10+$C$6*$C$11+$C$6*$C$12+$C$13+$C$14+$C$9*$C$7*S$4*$C$15+$C$6*VLOOKUP($F25&amp;"-"&amp;S$4, 'Rate Asuransi'!$A:$D, COLUMNS('Rate Asuransi'!$A:$D), FALSE)/1000)/$C$6, "0.0%") &amp; ")", "")</f>
        <v>31.0 Jt (6.5%)</v>
      </c>
      <c r="T25" s="9" t="str">
        <f>IFERROR(TEXT(($C$10+$C$6*$C$11+$C$6*$C$12+$C$13+$C$14+$C$9*$C$7*T$4*$C$15+$C$6*VLOOKUP($F25&amp;"-"&amp;T$4, 'Rate Asuransi'!$A:$D, COLUMNS('Rate Asuransi'!$A:$D), FALSE)/1000)/1000000, "#,##0.0 \J\t") &amp; " ("
&amp; TEXT(($C$10+$C$6*$C$11+$C$6*$C$12+$C$13+$C$14+$C$9*$C$7*T$4*$C$15+$C$6*VLOOKUP($F25&amp;"-"&amp;T$4, 'Rate Asuransi'!$A:$D, COLUMNS('Rate Asuransi'!$A:$D), FALSE)/1000)/$C$6, "0.0%") &amp; ")", "")</f>
        <v>32.2 Jt (6.8%)</v>
      </c>
      <c r="U25" s="9" t="str">
        <f>IFERROR(TEXT(($C$10+$C$6*$C$11+$C$6*$C$12+$C$13+$C$14+$C$9*$C$7*U$4*$C$15+$C$6*VLOOKUP($F25&amp;"-"&amp;U$4, 'Rate Asuransi'!$A:$D, COLUMNS('Rate Asuransi'!$A:$D), FALSE)/1000)/1000000, "#,##0.0 \J\t") &amp; " ("
&amp; TEXT(($C$10+$C$6*$C$11+$C$6*$C$12+$C$13+$C$14+$C$9*$C$7*U$4*$C$15+$C$6*VLOOKUP($F25&amp;"-"&amp;U$4, 'Rate Asuransi'!$A:$D, COLUMNS('Rate Asuransi'!$A:$D), FALSE)/1000)/$C$6, "0.0%") &amp; ")", "")</f>
        <v>33.4 Jt (7.0%)</v>
      </c>
      <c r="V25" s="9" t="str">
        <f>IFERROR(TEXT(($C$10+$C$6*$C$11+$C$6*$C$12+$C$13+$C$14+$C$9*$C$7*V$4*$C$15+$C$6*VLOOKUP($F25&amp;"-"&amp;V$4, 'Rate Asuransi'!$A:$D, COLUMNS('Rate Asuransi'!$A:$D), FALSE)/1000)/1000000, "#,##0.0 \J\t") &amp; " ("
&amp; TEXT(($C$10+$C$6*$C$11+$C$6*$C$12+$C$13+$C$14+$C$9*$C$7*V$4*$C$15+$C$6*VLOOKUP($F25&amp;"-"&amp;V$4, 'Rate Asuransi'!$A:$D, COLUMNS('Rate Asuransi'!$A:$D), FALSE)/1000)/$C$6, "0.0%") &amp; ")", "")</f>
        <v>34.6 Jt (7.3%)</v>
      </c>
    </row>
    <row r="26" spans="6:22" x14ac:dyDescent="0.5">
      <c r="F26" s="4">
        <f t="shared" si="1"/>
        <v>41</v>
      </c>
      <c r="G26" s="9" t="str">
        <f>IFERROR(TEXT(($C$10+$C$6*$C$11+$C$6*$C$12+$C$13+$C$14+$C$9*$C$7*G$4*$C$15+$C$6*VLOOKUP($F26&amp;"-"&amp;G$4, 'Rate Asuransi'!$A:$D, COLUMNS('Rate Asuransi'!$A:$D), FALSE)/1000)/1000000, "#,##0.0 \J\t") &amp; " ("
&amp; TEXT(($C$10+$C$6*$C$11+$C$6*$C$12+$C$13+$C$14+$C$9*$C$7*G$4*$C$15+$C$6*VLOOKUP($F26&amp;"-"&amp;G$4, 'Rate Asuransi'!$A:$D, COLUMNS('Rate Asuransi'!$A:$D), FALSE)/1000)/$C$6, "0.0%") &amp; ")", "")</f>
        <v>18.9 Jt (4.0%)</v>
      </c>
      <c r="H26" s="9" t="str">
        <f>IFERROR(TEXT(($C$10+$C$6*$C$11+$C$6*$C$12+$C$13+$C$14+$C$9*$C$7*H$4*$C$15+$C$6*VLOOKUP($F26&amp;"-"&amp;H$4, 'Rate Asuransi'!$A:$D, COLUMNS('Rate Asuransi'!$A:$D), FALSE)/1000)/1000000, "#,##0.0 \J\t") &amp; " ("
&amp; TEXT(($C$10+$C$6*$C$11+$C$6*$C$12+$C$13+$C$14+$C$9*$C$7*H$4*$C$15+$C$6*VLOOKUP($F26&amp;"-"&amp;H$4, 'Rate Asuransi'!$A:$D, COLUMNS('Rate Asuransi'!$A:$D), FALSE)/1000)/$C$6, "0.0%") &amp; ")", "")</f>
        <v>19.9 Jt (4.2%)</v>
      </c>
      <c r="I26" s="9" t="str">
        <f>IFERROR(TEXT(($C$10+$C$6*$C$11+$C$6*$C$12+$C$13+$C$14+$C$9*$C$7*I$4*$C$15+$C$6*VLOOKUP($F26&amp;"-"&amp;I$4, 'Rate Asuransi'!$A:$D, COLUMNS('Rate Asuransi'!$A:$D), FALSE)/1000)/1000000, "#,##0.0 \J\t") &amp; " ("
&amp; TEXT(($C$10+$C$6*$C$11+$C$6*$C$12+$C$13+$C$14+$C$9*$C$7*I$4*$C$15+$C$6*VLOOKUP($F26&amp;"-"&amp;I$4, 'Rate Asuransi'!$A:$D, COLUMNS('Rate Asuransi'!$A:$D), FALSE)/1000)/$C$6, "0.0%") &amp; ")", "")</f>
        <v>21.0 Jt (4.4%)</v>
      </c>
      <c r="J26" s="9" t="str">
        <f>IFERROR(TEXT(($C$10+$C$6*$C$11+$C$6*$C$12+$C$13+$C$14+$C$9*$C$7*J$4*$C$15+$C$6*VLOOKUP($F26&amp;"-"&amp;J$4, 'Rate Asuransi'!$A:$D, COLUMNS('Rate Asuransi'!$A:$D), FALSE)/1000)/1000000, "#,##0.0 \J\t") &amp; " ("
&amp; TEXT(($C$10+$C$6*$C$11+$C$6*$C$12+$C$13+$C$14+$C$9*$C$7*J$4*$C$15+$C$6*VLOOKUP($F26&amp;"-"&amp;J$4, 'Rate Asuransi'!$A:$D, COLUMNS('Rate Asuransi'!$A:$D), FALSE)/1000)/$C$6, "0.0%") &amp; ")", "")</f>
        <v>22.0 Jt (4.6%)</v>
      </c>
      <c r="K26" s="9" t="str">
        <f>IFERROR(TEXT(($C$10+$C$6*$C$11+$C$6*$C$12+$C$13+$C$14+$C$9*$C$7*K$4*$C$15+$C$6*VLOOKUP($F26&amp;"-"&amp;K$4, 'Rate Asuransi'!$A:$D, COLUMNS('Rate Asuransi'!$A:$D), FALSE)/1000)/1000000, "#,##0.0 \J\t") &amp; " ("
&amp; TEXT(($C$10+$C$6*$C$11+$C$6*$C$12+$C$13+$C$14+$C$9*$C$7*K$4*$C$15+$C$6*VLOOKUP($F26&amp;"-"&amp;K$4, 'Rate Asuransi'!$A:$D, COLUMNS('Rate Asuransi'!$A:$D), FALSE)/1000)/$C$6, "0.0%") &amp; ")", "")</f>
        <v>23.1 Jt (4.9%)</v>
      </c>
      <c r="L26" s="9" t="str">
        <f>IFERROR(TEXT(($C$10+$C$6*$C$11+$C$6*$C$12+$C$13+$C$14+$C$9*$C$7*L$4*$C$15+$C$6*VLOOKUP($F26&amp;"-"&amp;L$4, 'Rate Asuransi'!$A:$D, COLUMNS('Rate Asuransi'!$A:$D), FALSE)/1000)/1000000, "#,##0.0 \J\t") &amp; " ("
&amp; TEXT(($C$10+$C$6*$C$11+$C$6*$C$12+$C$13+$C$14+$C$9*$C$7*L$4*$C$15+$C$6*VLOOKUP($F26&amp;"-"&amp;L$4, 'Rate Asuransi'!$A:$D, COLUMNS('Rate Asuransi'!$A:$D), FALSE)/1000)/$C$6, "0.0%") &amp; ")", "")</f>
        <v>24.3 Jt (5.1%)</v>
      </c>
      <c r="M26" s="9" t="str">
        <f>IFERROR(TEXT(($C$10+$C$6*$C$11+$C$6*$C$12+$C$13+$C$14+$C$9*$C$7*M$4*$C$15+$C$6*VLOOKUP($F26&amp;"-"&amp;M$4, 'Rate Asuransi'!$A:$D, COLUMNS('Rate Asuransi'!$A:$D), FALSE)/1000)/1000000, "#,##0.0 \J\t") &amp; " ("
&amp; TEXT(($C$10+$C$6*$C$11+$C$6*$C$12+$C$13+$C$14+$C$9*$C$7*M$4*$C$15+$C$6*VLOOKUP($F26&amp;"-"&amp;M$4, 'Rate Asuransi'!$A:$D, COLUMNS('Rate Asuransi'!$A:$D), FALSE)/1000)/$C$6, "0.0%") &amp; ")", "")</f>
        <v>25.4 Jt (5.3%)</v>
      </c>
      <c r="N26" s="9" t="str">
        <f>IFERROR(TEXT(($C$10+$C$6*$C$11+$C$6*$C$12+$C$13+$C$14+$C$9*$C$7*N$4*$C$15+$C$6*VLOOKUP($F26&amp;"-"&amp;N$4, 'Rate Asuransi'!$A:$D, COLUMNS('Rate Asuransi'!$A:$D), FALSE)/1000)/1000000, "#,##0.0 \J\t") &amp; " ("
&amp; TEXT(($C$10+$C$6*$C$11+$C$6*$C$12+$C$13+$C$14+$C$9*$C$7*N$4*$C$15+$C$6*VLOOKUP($F26&amp;"-"&amp;N$4, 'Rate Asuransi'!$A:$D, COLUMNS('Rate Asuransi'!$A:$D), FALSE)/1000)/$C$6, "0.0%") &amp; ")", "")</f>
        <v>26.6 Jt (5.6%)</v>
      </c>
      <c r="O26" s="9" t="str">
        <f>IFERROR(TEXT(($C$10+$C$6*$C$11+$C$6*$C$12+$C$13+$C$14+$C$9*$C$7*O$4*$C$15+$C$6*VLOOKUP($F26&amp;"-"&amp;O$4, 'Rate Asuransi'!$A:$D, COLUMNS('Rate Asuransi'!$A:$D), FALSE)/1000)/1000000, "#,##0.0 \J\t") &amp; " ("
&amp; TEXT(($C$10+$C$6*$C$11+$C$6*$C$12+$C$13+$C$14+$C$9*$C$7*O$4*$C$15+$C$6*VLOOKUP($F26&amp;"-"&amp;O$4, 'Rate Asuransi'!$A:$D, COLUMNS('Rate Asuransi'!$A:$D), FALSE)/1000)/$C$6, "0.0%") &amp; ")", "")</f>
        <v>27.8 Jt (5.9%)</v>
      </c>
      <c r="P26" s="9" t="str">
        <f>IFERROR(TEXT(($C$10+$C$6*$C$11+$C$6*$C$12+$C$13+$C$14+$C$9*$C$7*P$4*$C$15+$C$6*VLOOKUP($F26&amp;"-"&amp;P$4, 'Rate Asuransi'!$A:$D, COLUMNS('Rate Asuransi'!$A:$D), FALSE)/1000)/1000000, "#,##0.0 \J\t") &amp; " ("
&amp; TEXT(($C$10+$C$6*$C$11+$C$6*$C$12+$C$13+$C$14+$C$9*$C$7*P$4*$C$15+$C$6*VLOOKUP($F26&amp;"-"&amp;P$4, 'Rate Asuransi'!$A:$D, COLUMNS('Rate Asuransi'!$A:$D), FALSE)/1000)/$C$6, "0.0%") &amp; ")", "")</f>
        <v>29.0 Jt (6.1%)</v>
      </c>
      <c r="Q26" s="9" t="str">
        <f>IFERROR(TEXT(($C$10+$C$6*$C$11+$C$6*$C$12+$C$13+$C$14+$C$9*$C$7*Q$4*$C$15+$C$6*VLOOKUP($F26&amp;"-"&amp;Q$4, 'Rate Asuransi'!$A:$D, COLUMNS('Rate Asuransi'!$A:$D), FALSE)/1000)/1000000, "#,##0.0 \J\t") &amp; " ("
&amp; TEXT(($C$10+$C$6*$C$11+$C$6*$C$12+$C$13+$C$14+$C$9*$C$7*Q$4*$C$15+$C$6*VLOOKUP($F26&amp;"-"&amp;Q$4, 'Rate Asuransi'!$A:$D, COLUMNS('Rate Asuransi'!$A:$D), FALSE)/1000)/$C$6, "0.0%") &amp; ")", "")</f>
        <v>30.2 Jt (6.4%)</v>
      </c>
      <c r="R26" s="9" t="str">
        <f>IFERROR(TEXT(($C$10+$C$6*$C$11+$C$6*$C$12+$C$13+$C$14+$C$9*$C$7*R$4*$C$15+$C$6*VLOOKUP($F26&amp;"-"&amp;R$4, 'Rate Asuransi'!$A:$D, COLUMNS('Rate Asuransi'!$A:$D), FALSE)/1000)/1000000, "#,##0.0 \J\t") &amp; " ("
&amp; TEXT(($C$10+$C$6*$C$11+$C$6*$C$12+$C$13+$C$14+$C$9*$C$7*R$4*$C$15+$C$6*VLOOKUP($F26&amp;"-"&amp;R$4, 'Rate Asuransi'!$A:$D, COLUMNS('Rate Asuransi'!$A:$D), FALSE)/1000)/$C$6, "0.0%") &amp; ")", "")</f>
        <v>31.5 Jt (6.6%)</v>
      </c>
      <c r="S26" s="9" t="str">
        <f>IFERROR(TEXT(($C$10+$C$6*$C$11+$C$6*$C$12+$C$13+$C$14+$C$9*$C$7*S$4*$C$15+$C$6*VLOOKUP($F26&amp;"-"&amp;S$4, 'Rate Asuransi'!$A:$D, COLUMNS('Rate Asuransi'!$A:$D), FALSE)/1000)/1000000, "#,##0.0 \J\t") &amp; " ("
&amp; TEXT(($C$10+$C$6*$C$11+$C$6*$C$12+$C$13+$C$14+$C$9*$C$7*S$4*$C$15+$C$6*VLOOKUP($F26&amp;"-"&amp;S$4, 'Rate Asuransi'!$A:$D, COLUMNS('Rate Asuransi'!$A:$D), FALSE)/1000)/$C$6, "0.0%") &amp; ")", "")</f>
        <v>32.8 Jt (6.9%)</v>
      </c>
      <c r="T26" s="9" t="str">
        <f>IFERROR(TEXT(($C$10+$C$6*$C$11+$C$6*$C$12+$C$13+$C$14+$C$9*$C$7*T$4*$C$15+$C$6*VLOOKUP($F26&amp;"-"&amp;T$4, 'Rate Asuransi'!$A:$D, COLUMNS('Rate Asuransi'!$A:$D), FALSE)/1000)/1000000, "#,##0.0 \J\t") &amp; " ("
&amp; TEXT(($C$10+$C$6*$C$11+$C$6*$C$12+$C$13+$C$14+$C$9*$C$7*T$4*$C$15+$C$6*VLOOKUP($F26&amp;"-"&amp;T$4, 'Rate Asuransi'!$A:$D, COLUMNS('Rate Asuransi'!$A:$D), FALSE)/1000)/$C$6, "0.0%") &amp; ")", "")</f>
        <v>34.0 Jt (7.2%)</v>
      </c>
      <c r="U26" s="9" t="str">
        <f>IFERROR(TEXT(($C$10+$C$6*$C$11+$C$6*$C$12+$C$13+$C$14+$C$9*$C$7*U$4*$C$15+$C$6*VLOOKUP($F26&amp;"-"&amp;U$4, 'Rate Asuransi'!$A:$D, COLUMNS('Rate Asuransi'!$A:$D), FALSE)/1000)/1000000, "#,##0.0 \J\t") &amp; " ("
&amp; TEXT(($C$10+$C$6*$C$11+$C$6*$C$12+$C$13+$C$14+$C$9*$C$7*U$4*$C$15+$C$6*VLOOKUP($F26&amp;"-"&amp;U$4, 'Rate Asuransi'!$A:$D, COLUMNS('Rate Asuransi'!$A:$D), FALSE)/1000)/$C$6, "0.0%") &amp; ")", "")</f>
        <v>35.3 Jt (7.4%)</v>
      </c>
      <c r="V26" s="9" t="str">
        <f>IFERROR(TEXT(($C$10+$C$6*$C$11+$C$6*$C$12+$C$13+$C$14+$C$9*$C$7*V$4*$C$15+$C$6*VLOOKUP($F26&amp;"-"&amp;V$4, 'Rate Asuransi'!$A:$D, COLUMNS('Rate Asuransi'!$A:$D), FALSE)/1000)/1000000, "#,##0.0 \J\t") &amp; " ("
&amp; TEXT(($C$10+$C$6*$C$11+$C$6*$C$12+$C$13+$C$14+$C$9*$C$7*V$4*$C$15+$C$6*VLOOKUP($F26&amp;"-"&amp;V$4, 'Rate Asuransi'!$A:$D, COLUMNS('Rate Asuransi'!$A:$D), FALSE)/1000)/$C$6, "0.0%") &amp; ")", "")</f>
        <v>36.6 Jt (7.7%)</v>
      </c>
    </row>
    <row r="27" spans="6:22" x14ac:dyDescent="0.5">
      <c r="F27" s="4">
        <f t="shared" si="1"/>
        <v>42</v>
      </c>
      <c r="G27" s="9" t="str">
        <f>IFERROR(TEXT(($C$10+$C$6*$C$11+$C$6*$C$12+$C$13+$C$14+$C$9*$C$7*G$4*$C$15+$C$6*VLOOKUP($F27&amp;"-"&amp;G$4, 'Rate Asuransi'!$A:$D, COLUMNS('Rate Asuransi'!$A:$D), FALSE)/1000)/1000000, "#,##0.0 \J\t") &amp; " ("
&amp; TEXT(($C$10+$C$6*$C$11+$C$6*$C$12+$C$13+$C$14+$C$9*$C$7*G$4*$C$15+$C$6*VLOOKUP($F27&amp;"-"&amp;G$4, 'Rate Asuransi'!$A:$D, COLUMNS('Rate Asuransi'!$A:$D), FALSE)/1000)/$C$6, "0.0%") &amp; ")", "")</f>
        <v>19.6 Jt (4.1%)</v>
      </c>
      <c r="H27" s="9" t="str">
        <f>IFERROR(TEXT(($C$10+$C$6*$C$11+$C$6*$C$12+$C$13+$C$14+$C$9*$C$7*H$4*$C$15+$C$6*VLOOKUP($F27&amp;"-"&amp;H$4, 'Rate Asuransi'!$A:$D, COLUMNS('Rate Asuransi'!$A:$D), FALSE)/1000)/1000000, "#,##0.0 \J\t") &amp; " ("
&amp; TEXT(($C$10+$C$6*$C$11+$C$6*$C$12+$C$13+$C$14+$C$9*$C$7*H$4*$C$15+$C$6*VLOOKUP($F27&amp;"-"&amp;H$4, 'Rate Asuransi'!$A:$D, COLUMNS('Rate Asuransi'!$A:$D), FALSE)/1000)/$C$6, "0.0%") &amp; ")", "")</f>
        <v>20.7 Jt (4.4%)</v>
      </c>
      <c r="I27" s="9" t="str">
        <f>IFERROR(TEXT(($C$10+$C$6*$C$11+$C$6*$C$12+$C$13+$C$14+$C$9*$C$7*I$4*$C$15+$C$6*VLOOKUP($F27&amp;"-"&amp;I$4, 'Rate Asuransi'!$A:$D, COLUMNS('Rate Asuransi'!$A:$D), FALSE)/1000)/1000000, "#,##0.0 \J\t") &amp; " ("
&amp; TEXT(($C$10+$C$6*$C$11+$C$6*$C$12+$C$13+$C$14+$C$9*$C$7*I$4*$C$15+$C$6*VLOOKUP($F27&amp;"-"&amp;I$4, 'Rate Asuransi'!$A:$D, COLUMNS('Rate Asuransi'!$A:$D), FALSE)/1000)/$C$6, "0.0%") &amp; ")", "")</f>
        <v>21.8 Jt (4.6%)</v>
      </c>
      <c r="J27" s="9" t="str">
        <f>IFERROR(TEXT(($C$10+$C$6*$C$11+$C$6*$C$12+$C$13+$C$14+$C$9*$C$7*J$4*$C$15+$C$6*VLOOKUP($F27&amp;"-"&amp;J$4, 'Rate Asuransi'!$A:$D, COLUMNS('Rate Asuransi'!$A:$D), FALSE)/1000)/1000000, "#,##0.0 \J\t") &amp; " ("
&amp; TEXT(($C$10+$C$6*$C$11+$C$6*$C$12+$C$13+$C$14+$C$9*$C$7*J$4*$C$15+$C$6*VLOOKUP($F27&amp;"-"&amp;J$4, 'Rate Asuransi'!$A:$D, COLUMNS('Rate Asuransi'!$A:$D), FALSE)/1000)/$C$6, "0.0%") &amp; ")", "")</f>
        <v>23.0 Jt (4.8%)</v>
      </c>
      <c r="K27" s="9" t="str">
        <f>IFERROR(TEXT(($C$10+$C$6*$C$11+$C$6*$C$12+$C$13+$C$14+$C$9*$C$7*K$4*$C$15+$C$6*VLOOKUP($F27&amp;"-"&amp;K$4, 'Rate Asuransi'!$A:$D, COLUMNS('Rate Asuransi'!$A:$D), FALSE)/1000)/1000000, "#,##0.0 \J\t") &amp; " ("
&amp; TEXT(($C$10+$C$6*$C$11+$C$6*$C$12+$C$13+$C$14+$C$9*$C$7*K$4*$C$15+$C$6*VLOOKUP($F27&amp;"-"&amp;K$4, 'Rate Asuransi'!$A:$D, COLUMNS('Rate Asuransi'!$A:$D), FALSE)/1000)/$C$6, "0.0%") &amp; ")", "")</f>
        <v>24.2 Jt (5.1%)</v>
      </c>
      <c r="L27" s="9" t="str">
        <f>IFERROR(TEXT(($C$10+$C$6*$C$11+$C$6*$C$12+$C$13+$C$14+$C$9*$C$7*L$4*$C$15+$C$6*VLOOKUP($F27&amp;"-"&amp;L$4, 'Rate Asuransi'!$A:$D, COLUMNS('Rate Asuransi'!$A:$D), FALSE)/1000)/1000000, "#,##0.0 \J\t") &amp; " ("
&amp; TEXT(($C$10+$C$6*$C$11+$C$6*$C$12+$C$13+$C$14+$C$9*$C$7*L$4*$C$15+$C$6*VLOOKUP($F27&amp;"-"&amp;L$4, 'Rate Asuransi'!$A:$D, COLUMNS('Rate Asuransi'!$A:$D), FALSE)/1000)/$C$6, "0.0%") &amp; ")", "")</f>
        <v>25.4 Jt (5.3%)</v>
      </c>
      <c r="M27" s="9" t="str">
        <f>IFERROR(TEXT(($C$10+$C$6*$C$11+$C$6*$C$12+$C$13+$C$14+$C$9*$C$7*M$4*$C$15+$C$6*VLOOKUP($F27&amp;"-"&amp;M$4, 'Rate Asuransi'!$A:$D, COLUMNS('Rate Asuransi'!$A:$D), FALSE)/1000)/1000000, "#,##0.0 \J\t") &amp; " ("
&amp; TEXT(($C$10+$C$6*$C$11+$C$6*$C$12+$C$13+$C$14+$C$9*$C$7*M$4*$C$15+$C$6*VLOOKUP($F27&amp;"-"&amp;M$4, 'Rate Asuransi'!$A:$D, COLUMNS('Rate Asuransi'!$A:$D), FALSE)/1000)/$C$6, "0.0%") &amp; ")", "")</f>
        <v>26.7 Jt (5.6%)</v>
      </c>
      <c r="N27" s="9" t="str">
        <f>IFERROR(TEXT(($C$10+$C$6*$C$11+$C$6*$C$12+$C$13+$C$14+$C$9*$C$7*N$4*$C$15+$C$6*VLOOKUP($F27&amp;"-"&amp;N$4, 'Rate Asuransi'!$A:$D, COLUMNS('Rate Asuransi'!$A:$D), FALSE)/1000)/1000000, "#,##0.0 \J\t") &amp; " ("
&amp; TEXT(($C$10+$C$6*$C$11+$C$6*$C$12+$C$13+$C$14+$C$9*$C$7*N$4*$C$15+$C$6*VLOOKUP($F27&amp;"-"&amp;N$4, 'Rate Asuransi'!$A:$D, COLUMNS('Rate Asuransi'!$A:$D), FALSE)/1000)/$C$6, "0.0%") &amp; ")", "")</f>
        <v>27.9 Jt (5.9%)</v>
      </c>
      <c r="O27" s="9" t="str">
        <f>IFERROR(TEXT(($C$10+$C$6*$C$11+$C$6*$C$12+$C$13+$C$14+$C$9*$C$7*O$4*$C$15+$C$6*VLOOKUP($F27&amp;"-"&amp;O$4, 'Rate Asuransi'!$A:$D, COLUMNS('Rate Asuransi'!$A:$D), FALSE)/1000)/1000000, "#,##0.0 \J\t") &amp; " ("
&amp; TEXT(($C$10+$C$6*$C$11+$C$6*$C$12+$C$13+$C$14+$C$9*$C$7*O$4*$C$15+$C$6*VLOOKUP($F27&amp;"-"&amp;O$4, 'Rate Asuransi'!$A:$D, COLUMNS('Rate Asuransi'!$A:$D), FALSE)/1000)/$C$6, "0.0%") &amp; ")", "")</f>
        <v>29.2 Jt (6.2%)</v>
      </c>
      <c r="P27" s="9" t="str">
        <f>IFERROR(TEXT(($C$10+$C$6*$C$11+$C$6*$C$12+$C$13+$C$14+$C$9*$C$7*P$4*$C$15+$C$6*VLOOKUP($F27&amp;"-"&amp;P$4, 'Rate Asuransi'!$A:$D, COLUMNS('Rate Asuransi'!$A:$D), FALSE)/1000)/1000000, "#,##0.0 \J\t") &amp; " ("
&amp; TEXT(($C$10+$C$6*$C$11+$C$6*$C$12+$C$13+$C$14+$C$9*$C$7*P$4*$C$15+$C$6*VLOOKUP($F27&amp;"-"&amp;P$4, 'Rate Asuransi'!$A:$D, COLUMNS('Rate Asuransi'!$A:$D), FALSE)/1000)/$C$6, "0.0%") &amp; ")", "")</f>
        <v>30.6 Jt (6.4%)</v>
      </c>
      <c r="Q27" s="9" t="str">
        <f>IFERROR(TEXT(($C$10+$C$6*$C$11+$C$6*$C$12+$C$13+$C$14+$C$9*$C$7*Q$4*$C$15+$C$6*VLOOKUP($F27&amp;"-"&amp;Q$4, 'Rate Asuransi'!$A:$D, COLUMNS('Rate Asuransi'!$A:$D), FALSE)/1000)/1000000, "#,##0.0 \J\t") &amp; " ("
&amp; TEXT(($C$10+$C$6*$C$11+$C$6*$C$12+$C$13+$C$14+$C$9*$C$7*Q$4*$C$15+$C$6*VLOOKUP($F27&amp;"-"&amp;Q$4, 'Rate Asuransi'!$A:$D, COLUMNS('Rate Asuransi'!$A:$D), FALSE)/1000)/$C$6, "0.0%") &amp; ")", "")</f>
        <v>31.9 Jt (6.7%)</v>
      </c>
      <c r="R27" s="9" t="str">
        <f>IFERROR(TEXT(($C$10+$C$6*$C$11+$C$6*$C$12+$C$13+$C$14+$C$9*$C$7*R$4*$C$15+$C$6*VLOOKUP($F27&amp;"-"&amp;R$4, 'Rate Asuransi'!$A:$D, COLUMNS('Rate Asuransi'!$A:$D), FALSE)/1000)/1000000, "#,##0.0 \J\t") &amp; " ("
&amp; TEXT(($C$10+$C$6*$C$11+$C$6*$C$12+$C$13+$C$14+$C$9*$C$7*R$4*$C$15+$C$6*VLOOKUP($F27&amp;"-"&amp;R$4, 'Rate Asuransi'!$A:$D, COLUMNS('Rate Asuransi'!$A:$D), FALSE)/1000)/$C$6, "0.0%") &amp; ")", "")</f>
        <v>33.3 Jt (7.0%)</v>
      </c>
      <c r="S27" s="9" t="str">
        <f>IFERROR(TEXT(($C$10+$C$6*$C$11+$C$6*$C$12+$C$13+$C$14+$C$9*$C$7*S$4*$C$15+$C$6*VLOOKUP($F27&amp;"-"&amp;S$4, 'Rate Asuransi'!$A:$D, COLUMNS('Rate Asuransi'!$A:$D), FALSE)/1000)/1000000, "#,##0.0 \J\t") &amp; " ("
&amp; TEXT(($C$10+$C$6*$C$11+$C$6*$C$12+$C$13+$C$14+$C$9*$C$7*S$4*$C$15+$C$6*VLOOKUP($F27&amp;"-"&amp;S$4, 'Rate Asuransi'!$A:$D, COLUMNS('Rate Asuransi'!$A:$D), FALSE)/1000)/$C$6, "0.0%") &amp; ")", "")</f>
        <v>34.6 Jt (7.3%)</v>
      </c>
      <c r="T27" s="9" t="str">
        <f>IFERROR(TEXT(($C$10+$C$6*$C$11+$C$6*$C$12+$C$13+$C$14+$C$9*$C$7*T$4*$C$15+$C$6*VLOOKUP($F27&amp;"-"&amp;T$4, 'Rate Asuransi'!$A:$D, COLUMNS('Rate Asuransi'!$A:$D), FALSE)/1000)/1000000, "#,##0.0 \J\t") &amp; " ("
&amp; TEXT(($C$10+$C$6*$C$11+$C$6*$C$12+$C$13+$C$14+$C$9*$C$7*T$4*$C$15+$C$6*VLOOKUP($F27&amp;"-"&amp;T$4, 'Rate Asuransi'!$A:$D, COLUMNS('Rate Asuransi'!$A:$D), FALSE)/1000)/$C$6, "0.0%") &amp; ")", "")</f>
        <v>36.0 Jt (7.6%)</v>
      </c>
      <c r="U27" s="9" t="str">
        <f>IFERROR(TEXT(($C$10+$C$6*$C$11+$C$6*$C$12+$C$13+$C$14+$C$9*$C$7*U$4*$C$15+$C$6*VLOOKUP($F27&amp;"-"&amp;U$4, 'Rate Asuransi'!$A:$D, COLUMNS('Rate Asuransi'!$A:$D), FALSE)/1000)/1000000, "#,##0.0 \J\t") &amp; " ("
&amp; TEXT(($C$10+$C$6*$C$11+$C$6*$C$12+$C$13+$C$14+$C$9*$C$7*U$4*$C$15+$C$6*VLOOKUP($F27&amp;"-"&amp;U$4, 'Rate Asuransi'!$A:$D, COLUMNS('Rate Asuransi'!$A:$D), FALSE)/1000)/$C$6, "0.0%") &amp; ")", "")</f>
        <v>37.4 Jt (7.9%)</v>
      </c>
      <c r="V27" s="9" t="str">
        <f>IFERROR(TEXT(($C$10+$C$6*$C$11+$C$6*$C$12+$C$13+$C$14+$C$9*$C$7*V$4*$C$15+$C$6*VLOOKUP($F27&amp;"-"&amp;V$4, 'Rate Asuransi'!$A:$D, COLUMNS('Rate Asuransi'!$A:$D), FALSE)/1000)/1000000, "#,##0.0 \J\t") &amp; " ("
&amp; TEXT(($C$10+$C$6*$C$11+$C$6*$C$12+$C$13+$C$14+$C$9*$C$7*V$4*$C$15+$C$6*VLOOKUP($F27&amp;"-"&amp;V$4, 'Rate Asuransi'!$A:$D, COLUMNS('Rate Asuransi'!$A:$D), FALSE)/1000)/$C$6, "0.0%") &amp; ")", "")</f>
        <v>38.9 Jt (8.2%)</v>
      </c>
    </row>
    <row r="28" spans="6:22" x14ac:dyDescent="0.5">
      <c r="F28" s="4">
        <f t="shared" si="1"/>
        <v>43</v>
      </c>
      <c r="G28" s="9" t="str">
        <f>IFERROR(TEXT(($C$10+$C$6*$C$11+$C$6*$C$12+$C$13+$C$14+$C$9*$C$7*G$4*$C$15+$C$6*VLOOKUP($F28&amp;"-"&amp;G$4, 'Rate Asuransi'!$A:$D, COLUMNS('Rate Asuransi'!$A:$D), FALSE)/1000)/1000000, "#,##0.0 \J\t") &amp; " ("
&amp; TEXT(($C$10+$C$6*$C$11+$C$6*$C$12+$C$13+$C$14+$C$9*$C$7*G$4*$C$15+$C$6*VLOOKUP($F28&amp;"-"&amp;G$4, 'Rate Asuransi'!$A:$D, COLUMNS('Rate Asuransi'!$A:$D), FALSE)/1000)/$C$6, "0.0%") &amp; ")", "")</f>
        <v>20.3 Jt (4.3%)</v>
      </c>
      <c r="H28" s="9" t="str">
        <f>IFERROR(TEXT(($C$10+$C$6*$C$11+$C$6*$C$12+$C$13+$C$14+$C$9*$C$7*H$4*$C$15+$C$6*VLOOKUP($F28&amp;"-"&amp;H$4, 'Rate Asuransi'!$A:$D, COLUMNS('Rate Asuransi'!$A:$D), FALSE)/1000)/1000000, "#,##0.0 \J\t") &amp; " ("
&amp; TEXT(($C$10+$C$6*$C$11+$C$6*$C$12+$C$13+$C$14+$C$9*$C$7*H$4*$C$15+$C$6*VLOOKUP($F28&amp;"-"&amp;H$4, 'Rate Asuransi'!$A:$D, COLUMNS('Rate Asuransi'!$A:$D), FALSE)/1000)/$C$6, "0.0%") &amp; ")", "")</f>
        <v>21.5 Jt (4.5%)</v>
      </c>
      <c r="I28" s="9" t="str">
        <f>IFERROR(TEXT(($C$10+$C$6*$C$11+$C$6*$C$12+$C$13+$C$14+$C$9*$C$7*I$4*$C$15+$C$6*VLOOKUP($F28&amp;"-"&amp;I$4, 'Rate Asuransi'!$A:$D, COLUMNS('Rate Asuransi'!$A:$D), FALSE)/1000)/1000000, "#,##0.0 \J\t") &amp; " ("
&amp; TEXT(($C$10+$C$6*$C$11+$C$6*$C$12+$C$13+$C$14+$C$9*$C$7*I$4*$C$15+$C$6*VLOOKUP($F28&amp;"-"&amp;I$4, 'Rate Asuransi'!$A:$D, COLUMNS('Rate Asuransi'!$A:$D), FALSE)/1000)/$C$6, "0.0%") &amp; ")", "")</f>
        <v>22.7 Jt (4.8%)</v>
      </c>
      <c r="J28" s="9" t="str">
        <f>IFERROR(TEXT(($C$10+$C$6*$C$11+$C$6*$C$12+$C$13+$C$14+$C$9*$C$7*J$4*$C$15+$C$6*VLOOKUP($F28&amp;"-"&amp;J$4, 'Rate Asuransi'!$A:$D, COLUMNS('Rate Asuransi'!$A:$D), FALSE)/1000)/1000000, "#,##0.0 \J\t") &amp; " ("
&amp; TEXT(($C$10+$C$6*$C$11+$C$6*$C$12+$C$13+$C$14+$C$9*$C$7*J$4*$C$15+$C$6*VLOOKUP($F28&amp;"-"&amp;J$4, 'Rate Asuransi'!$A:$D, COLUMNS('Rate Asuransi'!$A:$D), FALSE)/1000)/$C$6, "0.0%") &amp; ")", "")</f>
        <v>24.0 Jt (5.0%)</v>
      </c>
      <c r="K28" s="9" t="str">
        <f>IFERROR(TEXT(($C$10+$C$6*$C$11+$C$6*$C$12+$C$13+$C$14+$C$9*$C$7*K$4*$C$15+$C$6*VLOOKUP($F28&amp;"-"&amp;K$4, 'Rate Asuransi'!$A:$D, COLUMNS('Rate Asuransi'!$A:$D), FALSE)/1000)/1000000, "#,##0.0 \J\t") &amp; " ("
&amp; TEXT(($C$10+$C$6*$C$11+$C$6*$C$12+$C$13+$C$14+$C$9*$C$7*K$4*$C$15+$C$6*VLOOKUP($F28&amp;"-"&amp;K$4, 'Rate Asuransi'!$A:$D, COLUMNS('Rate Asuransi'!$A:$D), FALSE)/1000)/$C$6, "0.0%") &amp; ")", "")</f>
        <v>25.3 Jt (5.3%)</v>
      </c>
      <c r="L28" s="9" t="str">
        <f>IFERROR(TEXT(($C$10+$C$6*$C$11+$C$6*$C$12+$C$13+$C$14+$C$9*$C$7*L$4*$C$15+$C$6*VLOOKUP($F28&amp;"-"&amp;L$4, 'Rate Asuransi'!$A:$D, COLUMNS('Rate Asuransi'!$A:$D), FALSE)/1000)/1000000, "#,##0.0 \J\t") &amp; " ("
&amp; TEXT(($C$10+$C$6*$C$11+$C$6*$C$12+$C$13+$C$14+$C$9*$C$7*L$4*$C$15+$C$6*VLOOKUP($F28&amp;"-"&amp;L$4, 'Rate Asuransi'!$A:$D, COLUMNS('Rate Asuransi'!$A:$D), FALSE)/1000)/$C$6, "0.0%") &amp; ")", "")</f>
        <v>26.6 Jt (5.6%)</v>
      </c>
      <c r="M28" s="9" t="str">
        <f>IFERROR(TEXT(($C$10+$C$6*$C$11+$C$6*$C$12+$C$13+$C$14+$C$9*$C$7*M$4*$C$15+$C$6*VLOOKUP($F28&amp;"-"&amp;M$4, 'Rate Asuransi'!$A:$D, COLUMNS('Rate Asuransi'!$A:$D), FALSE)/1000)/1000000, "#,##0.0 \J\t") &amp; " ("
&amp; TEXT(($C$10+$C$6*$C$11+$C$6*$C$12+$C$13+$C$14+$C$9*$C$7*M$4*$C$15+$C$6*VLOOKUP($F28&amp;"-"&amp;M$4, 'Rate Asuransi'!$A:$D, COLUMNS('Rate Asuransi'!$A:$D), FALSE)/1000)/$C$6, "0.0%") &amp; ")", "")</f>
        <v>28.0 Jt (5.9%)</v>
      </c>
      <c r="N28" s="9" t="str">
        <f>IFERROR(TEXT(($C$10+$C$6*$C$11+$C$6*$C$12+$C$13+$C$14+$C$9*$C$7*N$4*$C$15+$C$6*VLOOKUP($F28&amp;"-"&amp;N$4, 'Rate Asuransi'!$A:$D, COLUMNS('Rate Asuransi'!$A:$D), FALSE)/1000)/1000000, "#,##0.0 \J\t") &amp; " ("
&amp; TEXT(($C$10+$C$6*$C$11+$C$6*$C$12+$C$13+$C$14+$C$9*$C$7*N$4*$C$15+$C$6*VLOOKUP($F28&amp;"-"&amp;N$4, 'Rate Asuransi'!$A:$D, COLUMNS('Rate Asuransi'!$A:$D), FALSE)/1000)/$C$6, "0.0%") &amp; ")", "")</f>
        <v>29.4 Jt (6.2%)</v>
      </c>
      <c r="O28" s="9" t="str">
        <f>IFERROR(TEXT(($C$10+$C$6*$C$11+$C$6*$C$12+$C$13+$C$14+$C$9*$C$7*O$4*$C$15+$C$6*VLOOKUP($F28&amp;"-"&amp;O$4, 'Rate Asuransi'!$A:$D, COLUMNS('Rate Asuransi'!$A:$D), FALSE)/1000)/1000000, "#,##0.0 \J\t") &amp; " ("
&amp; TEXT(($C$10+$C$6*$C$11+$C$6*$C$12+$C$13+$C$14+$C$9*$C$7*O$4*$C$15+$C$6*VLOOKUP($F28&amp;"-"&amp;O$4, 'Rate Asuransi'!$A:$D, COLUMNS('Rate Asuransi'!$A:$D), FALSE)/1000)/$C$6, "0.0%") &amp; ")", "")</f>
        <v>30.8 Jt (6.5%)</v>
      </c>
      <c r="P28" s="9" t="str">
        <f>IFERROR(TEXT(($C$10+$C$6*$C$11+$C$6*$C$12+$C$13+$C$14+$C$9*$C$7*P$4*$C$15+$C$6*VLOOKUP($F28&amp;"-"&amp;P$4, 'Rate Asuransi'!$A:$D, COLUMNS('Rate Asuransi'!$A:$D), FALSE)/1000)/1000000, "#,##0.0 \J\t") &amp; " ("
&amp; TEXT(($C$10+$C$6*$C$11+$C$6*$C$12+$C$13+$C$14+$C$9*$C$7*P$4*$C$15+$C$6*VLOOKUP($F28&amp;"-"&amp;P$4, 'Rate Asuransi'!$A:$D, COLUMNS('Rate Asuransi'!$A:$D), FALSE)/1000)/$C$6, "0.0%") &amp; ")", "")</f>
        <v>32.3 Jt (6.8%)</v>
      </c>
      <c r="Q28" s="9" t="str">
        <f>IFERROR(TEXT(($C$10+$C$6*$C$11+$C$6*$C$12+$C$13+$C$14+$C$9*$C$7*Q$4*$C$15+$C$6*VLOOKUP($F28&amp;"-"&amp;Q$4, 'Rate Asuransi'!$A:$D, COLUMNS('Rate Asuransi'!$A:$D), FALSE)/1000)/1000000, "#,##0.0 \J\t") &amp; " ("
&amp; TEXT(($C$10+$C$6*$C$11+$C$6*$C$12+$C$13+$C$14+$C$9*$C$7*Q$4*$C$15+$C$6*VLOOKUP($F28&amp;"-"&amp;Q$4, 'Rate Asuransi'!$A:$D, COLUMNS('Rate Asuransi'!$A:$D), FALSE)/1000)/$C$6, "0.0%") &amp; ")", "")</f>
        <v>33.7 Jt (7.1%)</v>
      </c>
      <c r="R28" s="9" t="str">
        <f>IFERROR(TEXT(($C$10+$C$6*$C$11+$C$6*$C$12+$C$13+$C$14+$C$9*$C$7*R$4*$C$15+$C$6*VLOOKUP($F28&amp;"-"&amp;R$4, 'Rate Asuransi'!$A:$D, COLUMNS('Rate Asuransi'!$A:$D), FALSE)/1000)/1000000, "#,##0.0 \J\t") &amp; " ("
&amp; TEXT(($C$10+$C$6*$C$11+$C$6*$C$12+$C$13+$C$14+$C$9*$C$7*R$4*$C$15+$C$6*VLOOKUP($F28&amp;"-"&amp;R$4, 'Rate Asuransi'!$A:$D, COLUMNS('Rate Asuransi'!$A:$D), FALSE)/1000)/$C$6, "0.0%") &amp; ")", "")</f>
        <v>35.2 Jt (7.4%)</v>
      </c>
      <c r="S28" s="9" t="str">
        <f>IFERROR(TEXT(($C$10+$C$6*$C$11+$C$6*$C$12+$C$13+$C$14+$C$9*$C$7*S$4*$C$15+$C$6*VLOOKUP($F28&amp;"-"&amp;S$4, 'Rate Asuransi'!$A:$D, COLUMNS('Rate Asuransi'!$A:$D), FALSE)/1000)/1000000, "#,##0.0 \J\t") &amp; " ("
&amp; TEXT(($C$10+$C$6*$C$11+$C$6*$C$12+$C$13+$C$14+$C$9*$C$7*S$4*$C$15+$C$6*VLOOKUP($F28&amp;"-"&amp;S$4, 'Rate Asuransi'!$A:$D, COLUMNS('Rate Asuransi'!$A:$D), FALSE)/1000)/$C$6, "0.0%") &amp; ")", "")</f>
        <v>36.7 Jt (7.7%)</v>
      </c>
      <c r="T28" s="9" t="str">
        <f>IFERROR(TEXT(($C$10+$C$6*$C$11+$C$6*$C$12+$C$13+$C$14+$C$9*$C$7*T$4*$C$15+$C$6*VLOOKUP($F28&amp;"-"&amp;T$4, 'Rate Asuransi'!$A:$D, COLUMNS('Rate Asuransi'!$A:$D), FALSE)/1000)/1000000, "#,##0.0 \J\t") &amp; " ("
&amp; TEXT(($C$10+$C$6*$C$11+$C$6*$C$12+$C$13+$C$14+$C$9*$C$7*T$4*$C$15+$C$6*VLOOKUP($F28&amp;"-"&amp;T$4, 'Rate Asuransi'!$A:$D, COLUMNS('Rate Asuransi'!$A:$D), FALSE)/1000)/$C$6, "0.0%") &amp; ")", "")</f>
        <v>38.2 Jt (8.0%)</v>
      </c>
      <c r="U28" s="9" t="str">
        <f>IFERROR(TEXT(($C$10+$C$6*$C$11+$C$6*$C$12+$C$13+$C$14+$C$9*$C$7*U$4*$C$15+$C$6*VLOOKUP($F28&amp;"-"&amp;U$4, 'Rate Asuransi'!$A:$D, COLUMNS('Rate Asuransi'!$A:$D), FALSE)/1000)/1000000, "#,##0.0 \J\t") &amp; " ("
&amp; TEXT(($C$10+$C$6*$C$11+$C$6*$C$12+$C$13+$C$14+$C$9*$C$7*U$4*$C$15+$C$6*VLOOKUP($F28&amp;"-"&amp;U$4, 'Rate Asuransi'!$A:$D, COLUMNS('Rate Asuransi'!$A:$D), FALSE)/1000)/$C$6, "0.0%") &amp; ")", "")</f>
        <v>39.7 Jt (8.4%)</v>
      </c>
      <c r="V28" s="9" t="str">
        <f>IFERROR(TEXT(($C$10+$C$6*$C$11+$C$6*$C$12+$C$13+$C$14+$C$9*$C$7*V$4*$C$15+$C$6*VLOOKUP($F28&amp;"-"&amp;V$4, 'Rate Asuransi'!$A:$D, COLUMNS('Rate Asuransi'!$A:$D), FALSE)/1000)/1000000, "#,##0.0 \J\t") &amp; " ("
&amp; TEXT(($C$10+$C$6*$C$11+$C$6*$C$12+$C$13+$C$14+$C$9*$C$7*V$4*$C$15+$C$6*VLOOKUP($F28&amp;"-"&amp;V$4, 'Rate Asuransi'!$A:$D, COLUMNS('Rate Asuransi'!$A:$D), FALSE)/1000)/$C$6, "0.0%") &amp; ")", "")</f>
        <v>41.3 Jt (8.7%)</v>
      </c>
    </row>
    <row r="29" spans="6:22" x14ac:dyDescent="0.5">
      <c r="F29" s="4">
        <f t="shared" si="1"/>
        <v>44</v>
      </c>
      <c r="G29" s="9" t="str">
        <f>IFERROR(TEXT(($C$10+$C$6*$C$11+$C$6*$C$12+$C$13+$C$14+$C$9*$C$7*G$4*$C$15+$C$6*VLOOKUP($F29&amp;"-"&amp;G$4, 'Rate Asuransi'!$A:$D, COLUMNS('Rate Asuransi'!$A:$D), FALSE)/1000)/1000000, "#,##0.0 \J\t") &amp; " ("
&amp; TEXT(($C$10+$C$6*$C$11+$C$6*$C$12+$C$13+$C$14+$C$9*$C$7*G$4*$C$15+$C$6*VLOOKUP($F29&amp;"-"&amp;G$4, 'Rate Asuransi'!$A:$D, COLUMNS('Rate Asuransi'!$A:$D), FALSE)/1000)/$C$6, "0.0%") &amp; ")", "")</f>
        <v>21.1 Jt (4.4%)</v>
      </c>
      <c r="H29" s="9" t="str">
        <f>IFERROR(TEXT(($C$10+$C$6*$C$11+$C$6*$C$12+$C$13+$C$14+$C$9*$C$7*H$4*$C$15+$C$6*VLOOKUP($F29&amp;"-"&amp;H$4, 'Rate Asuransi'!$A:$D, COLUMNS('Rate Asuransi'!$A:$D), FALSE)/1000)/1000000, "#,##0.0 \J\t") &amp; " ("
&amp; TEXT(($C$10+$C$6*$C$11+$C$6*$C$12+$C$13+$C$14+$C$9*$C$7*H$4*$C$15+$C$6*VLOOKUP($F29&amp;"-"&amp;H$4, 'Rate Asuransi'!$A:$D, COLUMNS('Rate Asuransi'!$A:$D), FALSE)/1000)/$C$6, "0.0%") &amp; ")", "")</f>
        <v>22.4 Jt (4.7%)</v>
      </c>
      <c r="I29" s="9" t="str">
        <f>IFERROR(TEXT(($C$10+$C$6*$C$11+$C$6*$C$12+$C$13+$C$14+$C$9*$C$7*I$4*$C$15+$C$6*VLOOKUP($F29&amp;"-"&amp;I$4, 'Rate Asuransi'!$A:$D, COLUMNS('Rate Asuransi'!$A:$D), FALSE)/1000)/1000000, "#,##0.0 \J\t") &amp; " ("
&amp; TEXT(($C$10+$C$6*$C$11+$C$6*$C$12+$C$13+$C$14+$C$9*$C$7*I$4*$C$15+$C$6*VLOOKUP($F29&amp;"-"&amp;I$4, 'Rate Asuransi'!$A:$D, COLUMNS('Rate Asuransi'!$A:$D), FALSE)/1000)/$C$6, "0.0%") &amp; ")", "")</f>
        <v>23.7 Jt (5.0%)</v>
      </c>
      <c r="J29" s="9" t="str">
        <f>IFERROR(TEXT(($C$10+$C$6*$C$11+$C$6*$C$12+$C$13+$C$14+$C$9*$C$7*J$4*$C$15+$C$6*VLOOKUP($F29&amp;"-"&amp;J$4, 'Rate Asuransi'!$A:$D, COLUMNS('Rate Asuransi'!$A:$D), FALSE)/1000)/1000000, "#,##0.0 \J\t") &amp; " ("
&amp; TEXT(($C$10+$C$6*$C$11+$C$6*$C$12+$C$13+$C$14+$C$9*$C$7*J$4*$C$15+$C$6*VLOOKUP($F29&amp;"-"&amp;J$4, 'Rate Asuransi'!$A:$D, COLUMNS('Rate Asuransi'!$A:$D), FALSE)/1000)/$C$6, "0.0%") &amp; ")", "")</f>
        <v>25.1 Jt (5.3%)</v>
      </c>
      <c r="K29" s="9" t="str">
        <f>IFERROR(TEXT(($C$10+$C$6*$C$11+$C$6*$C$12+$C$13+$C$14+$C$9*$C$7*K$4*$C$15+$C$6*VLOOKUP($F29&amp;"-"&amp;K$4, 'Rate Asuransi'!$A:$D, COLUMNS('Rate Asuransi'!$A:$D), FALSE)/1000)/1000000, "#,##0.0 \J\t") &amp; " ("
&amp; TEXT(($C$10+$C$6*$C$11+$C$6*$C$12+$C$13+$C$14+$C$9*$C$7*K$4*$C$15+$C$6*VLOOKUP($F29&amp;"-"&amp;K$4, 'Rate Asuransi'!$A:$D, COLUMNS('Rate Asuransi'!$A:$D), FALSE)/1000)/$C$6, "0.0%") &amp; ")", "")</f>
        <v>26.5 Jt (5.6%)</v>
      </c>
      <c r="L29" s="9" t="str">
        <f>IFERROR(TEXT(($C$10+$C$6*$C$11+$C$6*$C$12+$C$13+$C$14+$C$9*$C$7*L$4*$C$15+$C$6*VLOOKUP($F29&amp;"-"&amp;L$4, 'Rate Asuransi'!$A:$D, COLUMNS('Rate Asuransi'!$A:$D), FALSE)/1000)/1000000, "#,##0.0 \J\t") &amp; " ("
&amp; TEXT(($C$10+$C$6*$C$11+$C$6*$C$12+$C$13+$C$14+$C$9*$C$7*L$4*$C$15+$C$6*VLOOKUP($F29&amp;"-"&amp;L$4, 'Rate Asuransi'!$A:$D, COLUMNS('Rate Asuransi'!$A:$D), FALSE)/1000)/$C$6, "0.0%") &amp; ")", "")</f>
        <v>28.0 Jt (5.9%)</v>
      </c>
      <c r="M29" s="9" t="str">
        <f>IFERROR(TEXT(($C$10+$C$6*$C$11+$C$6*$C$12+$C$13+$C$14+$C$9*$C$7*M$4*$C$15+$C$6*VLOOKUP($F29&amp;"-"&amp;M$4, 'Rate Asuransi'!$A:$D, COLUMNS('Rate Asuransi'!$A:$D), FALSE)/1000)/1000000, "#,##0.0 \J\t") &amp; " ("
&amp; TEXT(($C$10+$C$6*$C$11+$C$6*$C$12+$C$13+$C$14+$C$9*$C$7*M$4*$C$15+$C$6*VLOOKUP($F29&amp;"-"&amp;M$4, 'Rate Asuransi'!$A:$D, COLUMNS('Rate Asuransi'!$A:$D), FALSE)/1000)/$C$6, "0.0%") &amp; ")", "")</f>
        <v>29.5 Jt (6.2%)</v>
      </c>
      <c r="N29" s="9" t="str">
        <f>IFERROR(TEXT(($C$10+$C$6*$C$11+$C$6*$C$12+$C$13+$C$14+$C$9*$C$7*N$4*$C$15+$C$6*VLOOKUP($F29&amp;"-"&amp;N$4, 'Rate Asuransi'!$A:$D, COLUMNS('Rate Asuransi'!$A:$D), FALSE)/1000)/1000000, "#,##0.0 \J\t") &amp; " ("
&amp; TEXT(($C$10+$C$6*$C$11+$C$6*$C$12+$C$13+$C$14+$C$9*$C$7*N$4*$C$15+$C$6*VLOOKUP($F29&amp;"-"&amp;N$4, 'Rate Asuransi'!$A:$D, COLUMNS('Rate Asuransi'!$A:$D), FALSE)/1000)/$C$6, "0.0%") &amp; ")", "")</f>
        <v>31.0 Jt (6.5%)</v>
      </c>
      <c r="O29" s="9" t="str">
        <f>IFERROR(TEXT(($C$10+$C$6*$C$11+$C$6*$C$12+$C$13+$C$14+$C$9*$C$7*O$4*$C$15+$C$6*VLOOKUP($F29&amp;"-"&amp;O$4, 'Rate Asuransi'!$A:$D, COLUMNS('Rate Asuransi'!$A:$D), FALSE)/1000)/1000000, "#,##0.0 \J\t") &amp; " ("
&amp; TEXT(($C$10+$C$6*$C$11+$C$6*$C$12+$C$13+$C$14+$C$9*$C$7*O$4*$C$15+$C$6*VLOOKUP($F29&amp;"-"&amp;O$4, 'Rate Asuransi'!$A:$D, COLUMNS('Rate Asuransi'!$A:$D), FALSE)/1000)/$C$6, "0.0%") &amp; ")", "")</f>
        <v>32.5 Jt (6.9%)</v>
      </c>
      <c r="P29" s="9" t="str">
        <f>IFERROR(TEXT(($C$10+$C$6*$C$11+$C$6*$C$12+$C$13+$C$14+$C$9*$C$7*P$4*$C$15+$C$6*VLOOKUP($F29&amp;"-"&amp;P$4, 'Rate Asuransi'!$A:$D, COLUMNS('Rate Asuransi'!$A:$D), FALSE)/1000)/1000000, "#,##0.0 \J\t") &amp; " ("
&amp; TEXT(($C$10+$C$6*$C$11+$C$6*$C$12+$C$13+$C$14+$C$9*$C$7*P$4*$C$15+$C$6*VLOOKUP($F29&amp;"-"&amp;P$4, 'Rate Asuransi'!$A:$D, COLUMNS('Rate Asuransi'!$A:$D), FALSE)/1000)/$C$6, "0.0%") &amp; ")", "")</f>
        <v>34.1 Jt (7.2%)</v>
      </c>
      <c r="Q29" s="9" t="str">
        <f>IFERROR(TEXT(($C$10+$C$6*$C$11+$C$6*$C$12+$C$13+$C$14+$C$9*$C$7*Q$4*$C$15+$C$6*VLOOKUP($F29&amp;"-"&amp;Q$4, 'Rate Asuransi'!$A:$D, COLUMNS('Rate Asuransi'!$A:$D), FALSE)/1000)/1000000, "#,##0.0 \J\t") &amp; " ("
&amp; TEXT(($C$10+$C$6*$C$11+$C$6*$C$12+$C$13+$C$14+$C$9*$C$7*Q$4*$C$15+$C$6*VLOOKUP($F29&amp;"-"&amp;Q$4, 'Rate Asuransi'!$A:$D, COLUMNS('Rate Asuransi'!$A:$D), FALSE)/1000)/$C$6, "0.0%") &amp; ")", "")</f>
        <v>35.7 Jt (7.5%)</v>
      </c>
      <c r="R29" s="9" t="str">
        <f>IFERROR(TEXT(($C$10+$C$6*$C$11+$C$6*$C$12+$C$13+$C$14+$C$9*$C$7*R$4*$C$15+$C$6*VLOOKUP($F29&amp;"-"&amp;R$4, 'Rate Asuransi'!$A:$D, COLUMNS('Rate Asuransi'!$A:$D), FALSE)/1000)/1000000, "#,##0.0 \J\t") &amp; " ("
&amp; TEXT(($C$10+$C$6*$C$11+$C$6*$C$12+$C$13+$C$14+$C$9*$C$7*R$4*$C$15+$C$6*VLOOKUP($F29&amp;"-"&amp;R$4, 'Rate Asuransi'!$A:$D, COLUMNS('Rate Asuransi'!$A:$D), FALSE)/1000)/$C$6, "0.0%") &amp; ")", "")</f>
        <v>37.3 Jt (7.9%)</v>
      </c>
      <c r="S29" s="9" t="str">
        <f>IFERROR(TEXT(($C$10+$C$6*$C$11+$C$6*$C$12+$C$13+$C$14+$C$9*$C$7*S$4*$C$15+$C$6*VLOOKUP($F29&amp;"-"&amp;S$4, 'Rate Asuransi'!$A:$D, COLUMNS('Rate Asuransi'!$A:$D), FALSE)/1000)/1000000, "#,##0.0 \J\t") &amp; " ("
&amp; TEXT(($C$10+$C$6*$C$11+$C$6*$C$12+$C$13+$C$14+$C$9*$C$7*S$4*$C$15+$C$6*VLOOKUP($F29&amp;"-"&amp;S$4, 'Rate Asuransi'!$A:$D, COLUMNS('Rate Asuransi'!$A:$D), FALSE)/1000)/$C$6, "0.0%") &amp; ")", "")</f>
        <v>38.9 Jt (8.2%)</v>
      </c>
      <c r="T29" s="9" t="str">
        <f>IFERROR(TEXT(($C$10+$C$6*$C$11+$C$6*$C$12+$C$13+$C$14+$C$9*$C$7*T$4*$C$15+$C$6*VLOOKUP($F29&amp;"-"&amp;T$4, 'Rate Asuransi'!$A:$D, COLUMNS('Rate Asuransi'!$A:$D), FALSE)/1000)/1000000, "#,##0.0 \J\t") &amp; " ("
&amp; TEXT(($C$10+$C$6*$C$11+$C$6*$C$12+$C$13+$C$14+$C$9*$C$7*T$4*$C$15+$C$6*VLOOKUP($F29&amp;"-"&amp;T$4, 'Rate Asuransi'!$A:$D, COLUMNS('Rate Asuransi'!$A:$D), FALSE)/1000)/$C$6, "0.0%") &amp; ")", "")</f>
        <v>40.6 Jt (8.5%)</v>
      </c>
      <c r="U29" s="9" t="str">
        <f>IFERROR(TEXT(($C$10+$C$6*$C$11+$C$6*$C$12+$C$13+$C$14+$C$9*$C$7*U$4*$C$15+$C$6*VLOOKUP($F29&amp;"-"&amp;U$4, 'Rate Asuransi'!$A:$D, COLUMNS('Rate Asuransi'!$A:$D), FALSE)/1000)/1000000, "#,##0.0 \J\t") &amp; " ("
&amp; TEXT(($C$10+$C$6*$C$11+$C$6*$C$12+$C$13+$C$14+$C$9*$C$7*U$4*$C$15+$C$6*VLOOKUP($F29&amp;"-"&amp;U$4, 'Rate Asuransi'!$A:$D, COLUMNS('Rate Asuransi'!$A:$D), FALSE)/1000)/$C$6, "0.0%") &amp; ")", "")</f>
        <v>42.2 Jt (8.9%)</v>
      </c>
      <c r="V29" s="9" t="str">
        <f>IFERROR(TEXT(($C$10+$C$6*$C$11+$C$6*$C$12+$C$13+$C$14+$C$9*$C$7*V$4*$C$15+$C$6*VLOOKUP($F29&amp;"-"&amp;V$4, 'Rate Asuransi'!$A:$D, COLUMNS('Rate Asuransi'!$A:$D), FALSE)/1000)/1000000, "#,##0.0 \J\t") &amp; " ("
&amp; TEXT(($C$10+$C$6*$C$11+$C$6*$C$12+$C$13+$C$14+$C$9*$C$7*V$4*$C$15+$C$6*VLOOKUP($F29&amp;"-"&amp;V$4, 'Rate Asuransi'!$A:$D, COLUMNS('Rate Asuransi'!$A:$D), FALSE)/1000)/$C$6, "0.0%") &amp; ")", "")</f>
        <v>43.9 Jt (9.2%)</v>
      </c>
    </row>
    <row r="30" spans="6:22" x14ac:dyDescent="0.5">
      <c r="F30" s="4">
        <f t="shared" si="1"/>
        <v>45</v>
      </c>
      <c r="G30" s="9" t="str">
        <f>IFERROR(TEXT(($C$10+$C$6*$C$11+$C$6*$C$12+$C$13+$C$14+$C$9*$C$7*G$4*$C$15+$C$6*VLOOKUP($F30&amp;"-"&amp;G$4, 'Rate Asuransi'!$A:$D, COLUMNS('Rate Asuransi'!$A:$D), FALSE)/1000)/1000000, "#,##0.0 \J\t") &amp; " ("
&amp; TEXT(($C$10+$C$6*$C$11+$C$6*$C$12+$C$13+$C$14+$C$9*$C$7*G$4*$C$15+$C$6*VLOOKUP($F30&amp;"-"&amp;G$4, 'Rate Asuransi'!$A:$D, COLUMNS('Rate Asuransi'!$A:$D), FALSE)/1000)/$C$6, "0.0%") &amp; ")", "")</f>
        <v>21.9 Jt (4.6%)</v>
      </c>
      <c r="H30" s="9" t="str">
        <f>IFERROR(TEXT(($C$10+$C$6*$C$11+$C$6*$C$12+$C$13+$C$14+$C$9*$C$7*H$4*$C$15+$C$6*VLOOKUP($F30&amp;"-"&amp;H$4, 'Rate Asuransi'!$A:$D, COLUMNS('Rate Asuransi'!$A:$D), FALSE)/1000)/1000000, "#,##0.0 \J\t") &amp; " ("
&amp; TEXT(($C$10+$C$6*$C$11+$C$6*$C$12+$C$13+$C$14+$C$9*$C$7*H$4*$C$15+$C$6*VLOOKUP($F30&amp;"-"&amp;H$4, 'Rate Asuransi'!$A:$D, COLUMNS('Rate Asuransi'!$A:$D), FALSE)/1000)/$C$6, "0.0%") &amp; ")", "")</f>
        <v>23.3 Jt (4.9%)</v>
      </c>
      <c r="I30" s="9" t="str">
        <f>IFERROR(TEXT(($C$10+$C$6*$C$11+$C$6*$C$12+$C$13+$C$14+$C$9*$C$7*I$4*$C$15+$C$6*VLOOKUP($F30&amp;"-"&amp;I$4, 'Rate Asuransi'!$A:$D, COLUMNS('Rate Asuransi'!$A:$D), FALSE)/1000)/1000000, "#,##0.0 \J\t") &amp; " ("
&amp; TEXT(($C$10+$C$6*$C$11+$C$6*$C$12+$C$13+$C$14+$C$9*$C$7*I$4*$C$15+$C$6*VLOOKUP($F30&amp;"-"&amp;I$4, 'Rate Asuransi'!$A:$D, COLUMNS('Rate Asuransi'!$A:$D), FALSE)/1000)/$C$6, "0.0%") &amp; ")", "")</f>
        <v>24.8 Jt (5.2%)</v>
      </c>
      <c r="J30" s="9" t="str">
        <f>IFERROR(TEXT(($C$10+$C$6*$C$11+$C$6*$C$12+$C$13+$C$14+$C$9*$C$7*J$4*$C$15+$C$6*VLOOKUP($F30&amp;"-"&amp;J$4, 'Rate Asuransi'!$A:$D, COLUMNS('Rate Asuransi'!$A:$D), FALSE)/1000)/1000000, "#,##0.0 \J\t") &amp; " ("
&amp; TEXT(($C$10+$C$6*$C$11+$C$6*$C$12+$C$13+$C$14+$C$9*$C$7*J$4*$C$15+$C$6*VLOOKUP($F30&amp;"-"&amp;J$4, 'Rate Asuransi'!$A:$D, COLUMNS('Rate Asuransi'!$A:$D), FALSE)/1000)/$C$6, "0.0%") &amp; ")", "")</f>
        <v>26.3 Jt (5.5%)</v>
      </c>
      <c r="K30" s="9" t="str">
        <f>IFERROR(TEXT(($C$10+$C$6*$C$11+$C$6*$C$12+$C$13+$C$14+$C$9*$C$7*K$4*$C$15+$C$6*VLOOKUP($F30&amp;"-"&amp;K$4, 'Rate Asuransi'!$A:$D, COLUMNS('Rate Asuransi'!$A:$D), FALSE)/1000)/1000000, "#,##0.0 \J\t") &amp; " ("
&amp; TEXT(($C$10+$C$6*$C$11+$C$6*$C$12+$C$13+$C$14+$C$9*$C$7*K$4*$C$15+$C$6*VLOOKUP($F30&amp;"-"&amp;K$4, 'Rate Asuransi'!$A:$D, COLUMNS('Rate Asuransi'!$A:$D), FALSE)/1000)/$C$6, "0.0%") &amp; ")", "")</f>
        <v>27.9 Jt (5.9%)</v>
      </c>
      <c r="L30" s="9" t="str">
        <f>IFERROR(TEXT(($C$10+$C$6*$C$11+$C$6*$C$12+$C$13+$C$14+$C$9*$C$7*L$4*$C$15+$C$6*VLOOKUP($F30&amp;"-"&amp;L$4, 'Rate Asuransi'!$A:$D, COLUMNS('Rate Asuransi'!$A:$D), FALSE)/1000)/1000000, "#,##0.0 \J\t") &amp; " ("
&amp; TEXT(($C$10+$C$6*$C$11+$C$6*$C$12+$C$13+$C$14+$C$9*$C$7*L$4*$C$15+$C$6*VLOOKUP($F30&amp;"-"&amp;L$4, 'Rate Asuransi'!$A:$D, COLUMNS('Rate Asuransi'!$A:$D), FALSE)/1000)/$C$6, "0.0%") &amp; ")", "")</f>
        <v>29.5 Jt (6.2%)</v>
      </c>
      <c r="M30" s="9" t="str">
        <f>IFERROR(TEXT(($C$10+$C$6*$C$11+$C$6*$C$12+$C$13+$C$14+$C$9*$C$7*M$4*$C$15+$C$6*VLOOKUP($F30&amp;"-"&amp;M$4, 'Rate Asuransi'!$A:$D, COLUMNS('Rate Asuransi'!$A:$D), FALSE)/1000)/1000000, "#,##0.0 \J\t") &amp; " ("
&amp; TEXT(($C$10+$C$6*$C$11+$C$6*$C$12+$C$13+$C$14+$C$9*$C$7*M$4*$C$15+$C$6*VLOOKUP($F30&amp;"-"&amp;M$4, 'Rate Asuransi'!$A:$D, COLUMNS('Rate Asuransi'!$A:$D), FALSE)/1000)/$C$6, "0.0%") &amp; ")", "")</f>
        <v>31.1 Jt (6.5%)</v>
      </c>
      <c r="N30" s="9" t="str">
        <f>IFERROR(TEXT(($C$10+$C$6*$C$11+$C$6*$C$12+$C$13+$C$14+$C$9*$C$7*N$4*$C$15+$C$6*VLOOKUP($F30&amp;"-"&amp;N$4, 'Rate Asuransi'!$A:$D, COLUMNS('Rate Asuransi'!$A:$D), FALSE)/1000)/1000000, "#,##0.0 \J\t") &amp; " ("
&amp; TEXT(($C$10+$C$6*$C$11+$C$6*$C$12+$C$13+$C$14+$C$9*$C$7*N$4*$C$15+$C$6*VLOOKUP($F30&amp;"-"&amp;N$4, 'Rate Asuransi'!$A:$D, COLUMNS('Rate Asuransi'!$A:$D), FALSE)/1000)/$C$6, "0.0%") &amp; ")", "")</f>
        <v>32.8 Jt (6.9%)</v>
      </c>
      <c r="O30" s="9" t="str">
        <f>IFERROR(TEXT(($C$10+$C$6*$C$11+$C$6*$C$12+$C$13+$C$14+$C$9*$C$7*O$4*$C$15+$C$6*VLOOKUP($F30&amp;"-"&amp;O$4, 'Rate Asuransi'!$A:$D, COLUMNS('Rate Asuransi'!$A:$D), FALSE)/1000)/1000000, "#,##0.0 \J\t") &amp; " ("
&amp; TEXT(($C$10+$C$6*$C$11+$C$6*$C$12+$C$13+$C$14+$C$9*$C$7*O$4*$C$15+$C$6*VLOOKUP($F30&amp;"-"&amp;O$4, 'Rate Asuransi'!$A:$D, COLUMNS('Rate Asuransi'!$A:$D), FALSE)/1000)/$C$6, "0.0%") &amp; ")", "")</f>
        <v>34.4 Jt (7.2%)</v>
      </c>
      <c r="P30" s="9" t="str">
        <f>IFERROR(TEXT(($C$10+$C$6*$C$11+$C$6*$C$12+$C$13+$C$14+$C$9*$C$7*P$4*$C$15+$C$6*VLOOKUP($F30&amp;"-"&amp;P$4, 'Rate Asuransi'!$A:$D, COLUMNS('Rate Asuransi'!$A:$D), FALSE)/1000)/1000000, "#,##0.0 \J\t") &amp; " ("
&amp; TEXT(($C$10+$C$6*$C$11+$C$6*$C$12+$C$13+$C$14+$C$9*$C$7*P$4*$C$15+$C$6*VLOOKUP($F30&amp;"-"&amp;P$4, 'Rate Asuransi'!$A:$D, COLUMNS('Rate Asuransi'!$A:$D), FALSE)/1000)/$C$6, "0.0%") &amp; ")", "")</f>
        <v>36.1 Jt (7.6%)</v>
      </c>
      <c r="Q30" s="9" t="str">
        <f>IFERROR(TEXT(($C$10+$C$6*$C$11+$C$6*$C$12+$C$13+$C$14+$C$9*$C$7*Q$4*$C$15+$C$6*VLOOKUP($F30&amp;"-"&amp;Q$4, 'Rate Asuransi'!$A:$D, COLUMNS('Rate Asuransi'!$A:$D), FALSE)/1000)/1000000, "#,##0.0 \J\t") &amp; " ("
&amp; TEXT(($C$10+$C$6*$C$11+$C$6*$C$12+$C$13+$C$14+$C$9*$C$7*Q$4*$C$15+$C$6*VLOOKUP($F30&amp;"-"&amp;Q$4, 'Rate Asuransi'!$A:$D, COLUMNS('Rate Asuransi'!$A:$D), FALSE)/1000)/$C$6, "0.0%") &amp; ")", "")</f>
        <v>37.9 Jt (8.0%)</v>
      </c>
      <c r="R30" s="9" t="str">
        <f>IFERROR(TEXT(($C$10+$C$6*$C$11+$C$6*$C$12+$C$13+$C$14+$C$9*$C$7*R$4*$C$15+$C$6*VLOOKUP($F30&amp;"-"&amp;R$4, 'Rate Asuransi'!$A:$D, COLUMNS('Rate Asuransi'!$A:$D), FALSE)/1000)/1000000, "#,##0.0 \J\t") &amp; " ("
&amp; TEXT(($C$10+$C$6*$C$11+$C$6*$C$12+$C$13+$C$14+$C$9*$C$7*R$4*$C$15+$C$6*VLOOKUP($F30&amp;"-"&amp;R$4, 'Rate Asuransi'!$A:$D, COLUMNS('Rate Asuransi'!$A:$D), FALSE)/1000)/$C$6, "0.0%") &amp; ")", "")</f>
        <v>39.6 Jt (8.3%)</v>
      </c>
      <c r="S30" s="9" t="str">
        <f>IFERROR(TEXT(($C$10+$C$6*$C$11+$C$6*$C$12+$C$13+$C$14+$C$9*$C$7*S$4*$C$15+$C$6*VLOOKUP($F30&amp;"-"&amp;S$4, 'Rate Asuransi'!$A:$D, COLUMNS('Rate Asuransi'!$A:$D), FALSE)/1000)/1000000, "#,##0.0 \J\t") &amp; " ("
&amp; TEXT(($C$10+$C$6*$C$11+$C$6*$C$12+$C$13+$C$14+$C$9*$C$7*S$4*$C$15+$C$6*VLOOKUP($F30&amp;"-"&amp;S$4, 'Rate Asuransi'!$A:$D, COLUMNS('Rate Asuransi'!$A:$D), FALSE)/1000)/$C$6, "0.0%") &amp; ")", "")</f>
        <v>41.4 Jt (8.7%)</v>
      </c>
      <c r="T30" s="9" t="str">
        <f>IFERROR(TEXT(($C$10+$C$6*$C$11+$C$6*$C$12+$C$13+$C$14+$C$9*$C$7*T$4*$C$15+$C$6*VLOOKUP($F30&amp;"-"&amp;T$4, 'Rate Asuransi'!$A:$D, COLUMNS('Rate Asuransi'!$A:$D), FALSE)/1000)/1000000, "#,##0.0 \J\t") &amp; " ("
&amp; TEXT(($C$10+$C$6*$C$11+$C$6*$C$12+$C$13+$C$14+$C$9*$C$7*T$4*$C$15+$C$6*VLOOKUP($F30&amp;"-"&amp;T$4, 'Rate Asuransi'!$A:$D, COLUMNS('Rate Asuransi'!$A:$D), FALSE)/1000)/$C$6, "0.0%") &amp; ")", "")</f>
        <v>43.2 Jt (9.1%)</v>
      </c>
      <c r="U30" s="9" t="str">
        <f>IFERROR(TEXT(($C$10+$C$6*$C$11+$C$6*$C$12+$C$13+$C$14+$C$9*$C$7*U$4*$C$15+$C$6*VLOOKUP($F30&amp;"-"&amp;U$4, 'Rate Asuransi'!$A:$D, COLUMNS('Rate Asuransi'!$A:$D), FALSE)/1000)/1000000, "#,##0.0 \J\t") &amp; " ("
&amp; TEXT(($C$10+$C$6*$C$11+$C$6*$C$12+$C$13+$C$14+$C$9*$C$7*U$4*$C$15+$C$6*VLOOKUP($F30&amp;"-"&amp;U$4, 'Rate Asuransi'!$A:$D, COLUMNS('Rate Asuransi'!$A:$D), FALSE)/1000)/$C$6, "0.0%") &amp; ")", "")</f>
        <v>45.0 Jt (9.5%)</v>
      </c>
      <c r="V30" s="9" t="str">
        <f>IFERROR(TEXT(($C$10+$C$6*$C$11+$C$6*$C$12+$C$13+$C$14+$C$9*$C$7*V$4*$C$15+$C$6*VLOOKUP($F30&amp;"-"&amp;V$4, 'Rate Asuransi'!$A:$D, COLUMNS('Rate Asuransi'!$A:$D), FALSE)/1000)/1000000, "#,##0.0 \J\t") &amp; " ("
&amp; TEXT(($C$10+$C$6*$C$11+$C$6*$C$12+$C$13+$C$14+$C$9*$C$7*V$4*$C$15+$C$6*VLOOKUP($F30&amp;"-"&amp;V$4, 'Rate Asuransi'!$A:$D, COLUMNS('Rate Asuransi'!$A:$D), FALSE)/1000)/$C$6, "0.0%") &amp; ")", "")</f>
        <v>46.8 Jt (9.9%)</v>
      </c>
    </row>
    <row r="31" spans="6:22" x14ac:dyDescent="0.5">
      <c r="F31" s="4">
        <f t="shared" si="1"/>
        <v>46</v>
      </c>
      <c r="G31" s="9" t="str">
        <f>IFERROR(TEXT(($C$10+$C$6*$C$11+$C$6*$C$12+$C$13+$C$14+$C$9*$C$7*G$4*$C$15+$C$6*VLOOKUP($F31&amp;"-"&amp;G$4, 'Rate Asuransi'!$A:$D, COLUMNS('Rate Asuransi'!$A:$D), FALSE)/1000)/1000000, "#,##0.0 \J\t") &amp; " ("
&amp; TEXT(($C$10+$C$6*$C$11+$C$6*$C$12+$C$13+$C$14+$C$9*$C$7*G$4*$C$15+$C$6*VLOOKUP($F31&amp;"-"&amp;G$4, 'Rate Asuransi'!$A:$D, COLUMNS('Rate Asuransi'!$A:$D), FALSE)/1000)/$C$6, "0.0%") &amp; ")", "")</f>
        <v>22.9 Jt (4.8%)</v>
      </c>
      <c r="H31" s="9" t="str">
        <f>IFERROR(TEXT(($C$10+$C$6*$C$11+$C$6*$C$12+$C$13+$C$14+$C$9*$C$7*H$4*$C$15+$C$6*VLOOKUP($F31&amp;"-"&amp;H$4, 'Rate Asuransi'!$A:$D, COLUMNS('Rate Asuransi'!$A:$D), FALSE)/1000)/1000000, "#,##0.0 \J\t") &amp; " ("
&amp; TEXT(($C$10+$C$6*$C$11+$C$6*$C$12+$C$13+$C$14+$C$9*$C$7*H$4*$C$15+$C$6*VLOOKUP($F31&amp;"-"&amp;H$4, 'Rate Asuransi'!$A:$D, COLUMNS('Rate Asuransi'!$A:$D), FALSE)/1000)/$C$6, "0.0%") &amp; ")", "")</f>
        <v>24.4 Jt (5.1%)</v>
      </c>
      <c r="I31" s="9" t="str">
        <f>IFERROR(TEXT(($C$10+$C$6*$C$11+$C$6*$C$12+$C$13+$C$14+$C$9*$C$7*I$4*$C$15+$C$6*VLOOKUP($F31&amp;"-"&amp;I$4, 'Rate Asuransi'!$A:$D, COLUMNS('Rate Asuransi'!$A:$D), FALSE)/1000)/1000000, "#,##0.0 \J\t") &amp; " ("
&amp; TEXT(($C$10+$C$6*$C$11+$C$6*$C$12+$C$13+$C$14+$C$9*$C$7*I$4*$C$15+$C$6*VLOOKUP($F31&amp;"-"&amp;I$4, 'Rate Asuransi'!$A:$D, COLUMNS('Rate Asuransi'!$A:$D), FALSE)/1000)/$C$6, "0.0%") &amp; ")", "")</f>
        <v>26.0 Jt (5.5%)</v>
      </c>
      <c r="J31" s="9" t="str">
        <f>IFERROR(TEXT(($C$10+$C$6*$C$11+$C$6*$C$12+$C$13+$C$14+$C$9*$C$7*J$4*$C$15+$C$6*VLOOKUP($F31&amp;"-"&amp;J$4, 'Rate Asuransi'!$A:$D, COLUMNS('Rate Asuransi'!$A:$D), FALSE)/1000)/1000000, "#,##0.0 \J\t") &amp; " ("
&amp; TEXT(($C$10+$C$6*$C$11+$C$6*$C$12+$C$13+$C$14+$C$9*$C$7*J$4*$C$15+$C$6*VLOOKUP($F31&amp;"-"&amp;J$4, 'Rate Asuransi'!$A:$D, COLUMNS('Rate Asuransi'!$A:$D), FALSE)/1000)/$C$6, "0.0%") &amp; ")", "")</f>
        <v>27.7 Jt (5.8%)</v>
      </c>
      <c r="K31" s="9" t="str">
        <f>IFERROR(TEXT(($C$10+$C$6*$C$11+$C$6*$C$12+$C$13+$C$14+$C$9*$C$7*K$4*$C$15+$C$6*VLOOKUP($F31&amp;"-"&amp;K$4, 'Rate Asuransi'!$A:$D, COLUMNS('Rate Asuransi'!$A:$D), FALSE)/1000)/1000000, "#,##0.0 \J\t") &amp; " ("
&amp; TEXT(($C$10+$C$6*$C$11+$C$6*$C$12+$C$13+$C$14+$C$9*$C$7*K$4*$C$15+$C$6*VLOOKUP($F31&amp;"-"&amp;K$4, 'Rate Asuransi'!$A:$D, COLUMNS('Rate Asuransi'!$A:$D), FALSE)/1000)/$C$6, "0.0%") &amp; ")", "")</f>
        <v>29.4 Jt (6.2%)</v>
      </c>
      <c r="L31" s="9" t="str">
        <f>IFERROR(TEXT(($C$10+$C$6*$C$11+$C$6*$C$12+$C$13+$C$14+$C$9*$C$7*L$4*$C$15+$C$6*VLOOKUP($F31&amp;"-"&amp;L$4, 'Rate Asuransi'!$A:$D, COLUMNS('Rate Asuransi'!$A:$D), FALSE)/1000)/1000000, "#,##0.0 \J\t") &amp; " ("
&amp; TEXT(($C$10+$C$6*$C$11+$C$6*$C$12+$C$13+$C$14+$C$9*$C$7*L$4*$C$15+$C$6*VLOOKUP($F31&amp;"-"&amp;L$4, 'Rate Asuransi'!$A:$D, COLUMNS('Rate Asuransi'!$A:$D), FALSE)/1000)/$C$6, "0.0%") &amp; ")", "")</f>
        <v>31.1 Jt (6.5%)</v>
      </c>
      <c r="M31" s="9" t="str">
        <f>IFERROR(TEXT(($C$10+$C$6*$C$11+$C$6*$C$12+$C$13+$C$14+$C$9*$C$7*M$4*$C$15+$C$6*VLOOKUP($F31&amp;"-"&amp;M$4, 'Rate Asuransi'!$A:$D, COLUMNS('Rate Asuransi'!$A:$D), FALSE)/1000)/1000000, "#,##0.0 \J\t") &amp; " ("
&amp; TEXT(($C$10+$C$6*$C$11+$C$6*$C$12+$C$13+$C$14+$C$9*$C$7*M$4*$C$15+$C$6*VLOOKUP($F31&amp;"-"&amp;M$4, 'Rate Asuransi'!$A:$D, COLUMNS('Rate Asuransi'!$A:$D), FALSE)/1000)/$C$6, "0.0%") &amp; ")", "")</f>
        <v>32.9 Jt (6.9%)</v>
      </c>
      <c r="N31" s="9" t="str">
        <f>IFERROR(TEXT(($C$10+$C$6*$C$11+$C$6*$C$12+$C$13+$C$14+$C$9*$C$7*N$4*$C$15+$C$6*VLOOKUP($F31&amp;"-"&amp;N$4, 'Rate Asuransi'!$A:$D, COLUMNS('Rate Asuransi'!$A:$D), FALSE)/1000)/1000000, "#,##0.0 \J\t") &amp; " ("
&amp; TEXT(($C$10+$C$6*$C$11+$C$6*$C$12+$C$13+$C$14+$C$9*$C$7*N$4*$C$15+$C$6*VLOOKUP($F31&amp;"-"&amp;N$4, 'Rate Asuransi'!$A:$D, COLUMNS('Rate Asuransi'!$A:$D), FALSE)/1000)/$C$6, "0.0%") &amp; ")", "")</f>
        <v>34.7 Jt (7.3%)</v>
      </c>
      <c r="O31" s="9" t="str">
        <f>IFERROR(TEXT(($C$10+$C$6*$C$11+$C$6*$C$12+$C$13+$C$14+$C$9*$C$7*O$4*$C$15+$C$6*VLOOKUP($F31&amp;"-"&amp;O$4, 'Rate Asuransi'!$A:$D, COLUMNS('Rate Asuransi'!$A:$D), FALSE)/1000)/1000000, "#,##0.0 \J\t") &amp; " ("
&amp; TEXT(($C$10+$C$6*$C$11+$C$6*$C$12+$C$13+$C$14+$C$9*$C$7*O$4*$C$15+$C$6*VLOOKUP($F31&amp;"-"&amp;O$4, 'Rate Asuransi'!$A:$D, COLUMNS('Rate Asuransi'!$A:$D), FALSE)/1000)/$C$6, "0.0%") &amp; ")", "")</f>
        <v>36.5 Jt (7.7%)</v>
      </c>
      <c r="P31" s="9" t="str">
        <f>IFERROR(TEXT(($C$10+$C$6*$C$11+$C$6*$C$12+$C$13+$C$14+$C$9*$C$7*P$4*$C$15+$C$6*VLOOKUP($F31&amp;"-"&amp;P$4, 'Rate Asuransi'!$A:$D, COLUMNS('Rate Asuransi'!$A:$D), FALSE)/1000)/1000000, "#,##0.0 \J\t") &amp; " ("
&amp; TEXT(($C$10+$C$6*$C$11+$C$6*$C$12+$C$13+$C$14+$C$9*$C$7*P$4*$C$15+$C$6*VLOOKUP($F31&amp;"-"&amp;P$4, 'Rate Asuransi'!$A:$D, COLUMNS('Rate Asuransi'!$A:$D), FALSE)/1000)/$C$6, "0.0%") &amp; ")", "")</f>
        <v>38.3 Jt (8.1%)</v>
      </c>
      <c r="Q31" s="9" t="str">
        <f>IFERROR(TEXT(($C$10+$C$6*$C$11+$C$6*$C$12+$C$13+$C$14+$C$9*$C$7*Q$4*$C$15+$C$6*VLOOKUP($F31&amp;"-"&amp;Q$4, 'Rate Asuransi'!$A:$D, COLUMNS('Rate Asuransi'!$A:$D), FALSE)/1000)/1000000, "#,##0.0 \J\t") &amp; " ("
&amp; TEXT(($C$10+$C$6*$C$11+$C$6*$C$12+$C$13+$C$14+$C$9*$C$7*Q$4*$C$15+$C$6*VLOOKUP($F31&amp;"-"&amp;Q$4, 'Rate Asuransi'!$A:$D, COLUMNS('Rate Asuransi'!$A:$D), FALSE)/1000)/$C$6, "0.0%") &amp; ")", "")</f>
        <v>40.2 Jt (8.5%)</v>
      </c>
      <c r="R31" s="9" t="str">
        <f>IFERROR(TEXT(($C$10+$C$6*$C$11+$C$6*$C$12+$C$13+$C$14+$C$9*$C$7*R$4*$C$15+$C$6*VLOOKUP($F31&amp;"-"&amp;R$4, 'Rate Asuransi'!$A:$D, COLUMNS('Rate Asuransi'!$A:$D), FALSE)/1000)/1000000, "#,##0.0 \J\t") &amp; " ("
&amp; TEXT(($C$10+$C$6*$C$11+$C$6*$C$12+$C$13+$C$14+$C$9*$C$7*R$4*$C$15+$C$6*VLOOKUP($F31&amp;"-"&amp;R$4, 'Rate Asuransi'!$A:$D, COLUMNS('Rate Asuransi'!$A:$D), FALSE)/1000)/$C$6, "0.0%") &amp; ")", "")</f>
        <v>42.1 Jt (8.9%)</v>
      </c>
      <c r="S31" s="9" t="str">
        <f>IFERROR(TEXT(($C$10+$C$6*$C$11+$C$6*$C$12+$C$13+$C$14+$C$9*$C$7*S$4*$C$15+$C$6*VLOOKUP($F31&amp;"-"&amp;S$4, 'Rate Asuransi'!$A:$D, COLUMNS('Rate Asuransi'!$A:$D), FALSE)/1000)/1000000, "#,##0.0 \J\t") &amp; " ("
&amp; TEXT(($C$10+$C$6*$C$11+$C$6*$C$12+$C$13+$C$14+$C$9*$C$7*S$4*$C$15+$C$6*VLOOKUP($F31&amp;"-"&amp;S$4, 'Rate Asuransi'!$A:$D, COLUMNS('Rate Asuransi'!$A:$D), FALSE)/1000)/$C$6, "0.0%") &amp; ")", "")</f>
        <v>44.1 Jt (9.3%)</v>
      </c>
      <c r="T31" s="9" t="str">
        <f>IFERROR(TEXT(($C$10+$C$6*$C$11+$C$6*$C$12+$C$13+$C$14+$C$9*$C$7*T$4*$C$15+$C$6*VLOOKUP($F31&amp;"-"&amp;T$4, 'Rate Asuransi'!$A:$D, COLUMNS('Rate Asuransi'!$A:$D), FALSE)/1000)/1000000, "#,##0.0 \J\t") &amp; " ("
&amp; TEXT(($C$10+$C$6*$C$11+$C$6*$C$12+$C$13+$C$14+$C$9*$C$7*T$4*$C$15+$C$6*VLOOKUP($F31&amp;"-"&amp;T$4, 'Rate Asuransi'!$A:$D, COLUMNS('Rate Asuransi'!$A:$D), FALSE)/1000)/$C$6, "0.0%") &amp; ")", "")</f>
        <v>46.0 Jt (9.7%)</v>
      </c>
      <c r="U31" s="9" t="str">
        <f>IFERROR(TEXT(($C$10+$C$6*$C$11+$C$6*$C$12+$C$13+$C$14+$C$9*$C$7*U$4*$C$15+$C$6*VLOOKUP($F31&amp;"-"&amp;U$4, 'Rate Asuransi'!$A:$D, COLUMNS('Rate Asuransi'!$A:$D), FALSE)/1000)/1000000, "#,##0.0 \J\t") &amp; " ("
&amp; TEXT(($C$10+$C$6*$C$11+$C$6*$C$12+$C$13+$C$14+$C$9*$C$7*U$4*$C$15+$C$6*VLOOKUP($F31&amp;"-"&amp;U$4, 'Rate Asuransi'!$A:$D, COLUMNS('Rate Asuransi'!$A:$D), FALSE)/1000)/$C$6, "0.0%") &amp; ")", "")</f>
        <v>48.0 Jt (10.1%)</v>
      </c>
      <c r="V31" s="9" t="str">
        <f>IFERROR(TEXT(($C$10+$C$6*$C$11+$C$6*$C$12+$C$13+$C$14+$C$9*$C$7*V$4*$C$15+$C$6*VLOOKUP($F31&amp;"-"&amp;V$4, 'Rate Asuransi'!$A:$D, COLUMNS('Rate Asuransi'!$A:$D), FALSE)/1000)/1000000, "#,##0.0 \J\t") &amp; " ("
&amp; TEXT(($C$10+$C$6*$C$11+$C$6*$C$12+$C$13+$C$14+$C$9*$C$7*V$4*$C$15+$C$6*VLOOKUP($F31&amp;"-"&amp;V$4, 'Rate Asuransi'!$A:$D, COLUMNS('Rate Asuransi'!$A:$D), FALSE)/1000)/$C$6, "0.0%") &amp; ")", "")</f>
        <v/>
      </c>
    </row>
    <row r="32" spans="6:22" x14ac:dyDescent="0.5">
      <c r="F32" s="4">
        <f t="shared" si="1"/>
        <v>47</v>
      </c>
      <c r="G32" s="9" t="str">
        <f>IFERROR(TEXT(($C$10+$C$6*$C$11+$C$6*$C$12+$C$13+$C$14+$C$9*$C$7*G$4*$C$15+$C$6*VLOOKUP($F32&amp;"-"&amp;G$4, 'Rate Asuransi'!$A:$D, COLUMNS('Rate Asuransi'!$A:$D), FALSE)/1000)/1000000, "#,##0.0 \J\t") &amp; " ("
&amp; TEXT(($C$10+$C$6*$C$11+$C$6*$C$12+$C$13+$C$14+$C$9*$C$7*G$4*$C$15+$C$6*VLOOKUP($F32&amp;"-"&amp;G$4, 'Rate Asuransi'!$A:$D, COLUMNS('Rate Asuransi'!$A:$D), FALSE)/1000)/$C$6, "0.0%") &amp; ")", "")</f>
        <v>23.9 Jt (5.0%)</v>
      </c>
      <c r="H32" s="9" t="str">
        <f>IFERROR(TEXT(($C$10+$C$6*$C$11+$C$6*$C$12+$C$13+$C$14+$C$9*$C$7*H$4*$C$15+$C$6*VLOOKUP($F32&amp;"-"&amp;H$4, 'Rate Asuransi'!$A:$D, COLUMNS('Rate Asuransi'!$A:$D), FALSE)/1000)/1000000, "#,##0.0 \J\t") &amp; " ("
&amp; TEXT(($C$10+$C$6*$C$11+$C$6*$C$12+$C$13+$C$14+$C$9*$C$7*H$4*$C$15+$C$6*VLOOKUP($F32&amp;"-"&amp;H$4, 'Rate Asuransi'!$A:$D, COLUMNS('Rate Asuransi'!$A:$D), FALSE)/1000)/$C$6, "0.0%") &amp; ")", "")</f>
        <v>25.6 Jt (5.4%)</v>
      </c>
      <c r="I32" s="9" t="str">
        <f>IFERROR(TEXT(($C$10+$C$6*$C$11+$C$6*$C$12+$C$13+$C$14+$C$9*$C$7*I$4*$C$15+$C$6*VLOOKUP($F32&amp;"-"&amp;I$4, 'Rate Asuransi'!$A:$D, COLUMNS('Rate Asuransi'!$A:$D), FALSE)/1000)/1000000, "#,##0.0 \J\t") &amp; " ("
&amp; TEXT(($C$10+$C$6*$C$11+$C$6*$C$12+$C$13+$C$14+$C$9*$C$7*I$4*$C$15+$C$6*VLOOKUP($F32&amp;"-"&amp;I$4, 'Rate Asuransi'!$A:$D, COLUMNS('Rate Asuransi'!$A:$D), FALSE)/1000)/$C$6, "0.0%") &amp; ")", "")</f>
        <v>27.4 Jt (5.8%)</v>
      </c>
      <c r="J32" s="9" t="str">
        <f>IFERROR(TEXT(($C$10+$C$6*$C$11+$C$6*$C$12+$C$13+$C$14+$C$9*$C$7*J$4*$C$15+$C$6*VLOOKUP($F32&amp;"-"&amp;J$4, 'Rate Asuransi'!$A:$D, COLUMNS('Rate Asuransi'!$A:$D), FALSE)/1000)/1000000, "#,##0.0 \J\t") &amp; " ("
&amp; TEXT(($C$10+$C$6*$C$11+$C$6*$C$12+$C$13+$C$14+$C$9*$C$7*J$4*$C$15+$C$6*VLOOKUP($F32&amp;"-"&amp;J$4, 'Rate Asuransi'!$A:$D, COLUMNS('Rate Asuransi'!$A:$D), FALSE)/1000)/$C$6, "0.0%") &amp; ")", "")</f>
        <v>29.2 Jt (6.1%)</v>
      </c>
      <c r="K32" s="9" t="str">
        <f>IFERROR(TEXT(($C$10+$C$6*$C$11+$C$6*$C$12+$C$13+$C$14+$C$9*$C$7*K$4*$C$15+$C$6*VLOOKUP($F32&amp;"-"&amp;K$4, 'Rate Asuransi'!$A:$D, COLUMNS('Rate Asuransi'!$A:$D), FALSE)/1000)/1000000, "#,##0.0 \J\t") &amp; " ("
&amp; TEXT(($C$10+$C$6*$C$11+$C$6*$C$12+$C$13+$C$14+$C$9*$C$7*K$4*$C$15+$C$6*VLOOKUP($F32&amp;"-"&amp;K$4, 'Rate Asuransi'!$A:$D, COLUMNS('Rate Asuransi'!$A:$D), FALSE)/1000)/$C$6, "0.0%") &amp; ")", "")</f>
        <v>31.0 Jt (6.5%)</v>
      </c>
      <c r="L32" s="9" t="str">
        <f>IFERROR(TEXT(($C$10+$C$6*$C$11+$C$6*$C$12+$C$13+$C$14+$C$9*$C$7*L$4*$C$15+$C$6*VLOOKUP($F32&amp;"-"&amp;L$4, 'Rate Asuransi'!$A:$D, COLUMNS('Rate Asuransi'!$A:$D), FALSE)/1000)/1000000, "#,##0.0 \J\t") &amp; " ("
&amp; TEXT(($C$10+$C$6*$C$11+$C$6*$C$12+$C$13+$C$14+$C$9*$C$7*L$4*$C$15+$C$6*VLOOKUP($F32&amp;"-"&amp;L$4, 'Rate Asuransi'!$A:$D, COLUMNS('Rate Asuransi'!$A:$D), FALSE)/1000)/$C$6, "0.0%") &amp; ")", "")</f>
        <v>32.9 Jt (6.9%)</v>
      </c>
      <c r="M32" s="9" t="str">
        <f>IFERROR(TEXT(($C$10+$C$6*$C$11+$C$6*$C$12+$C$13+$C$14+$C$9*$C$7*M$4*$C$15+$C$6*VLOOKUP($F32&amp;"-"&amp;M$4, 'Rate Asuransi'!$A:$D, COLUMNS('Rate Asuransi'!$A:$D), FALSE)/1000)/1000000, "#,##0.0 \J\t") &amp; " ("
&amp; TEXT(($C$10+$C$6*$C$11+$C$6*$C$12+$C$13+$C$14+$C$9*$C$7*M$4*$C$15+$C$6*VLOOKUP($F32&amp;"-"&amp;M$4, 'Rate Asuransi'!$A:$D, COLUMNS('Rate Asuransi'!$A:$D), FALSE)/1000)/$C$6, "0.0%") &amp; ")", "")</f>
        <v>34.8 Jt (7.3%)</v>
      </c>
      <c r="N32" s="9" t="str">
        <f>IFERROR(TEXT(($C$10+$C$6*$C$11+$C$6*$C$12+$C$13+$C$14+$C$9*$C$7*N$4*$C$15+$C$6*VLOOKUP($F32&amp;"-"&amp;N$4, 'Rate Asuransi'!$A:$D, COLUMNS('Rate Asuransi'!$A:$D), FALSE)/1000)/1000000, "#,##0.0 \J\t") &amp; " ("
&amp; TEXT(($C$10+$C$6*$C$11+$C$6*$C$12+$C$13+$C$14+$C$9*$C$7*N$4*$C$15+$C$6*VLOOKUP($F32&amp;"-"&amp;N$4, 'Rate Asuransi'!$A:$D, COLUMNS('Rate Asuransi'!$A:$D), FALSE)/1000)/$C$6, "0.0%") &amp; ")", "")</f>
        <v>36.8 Jt (7.7%)</v>
      </c>
      <c r="O32" s="9" t="str">
        <f>IFERROR(TEXT(($C$10+$C$6*$C$11+$C$6*$C$12+$C$13+$C$14+$C$9*$C$7*O$4*$C$15+$C$6*VLOOKUP($F32&amp;"-"&amp;O$4, 'Rate Asuransi'!$A:$D, COLUMNS('Rate Asuransi'!$A:$D), FALSE)/1000)/1000000, "#,##0.0 \J\t") &amp; " ("
&amp; TEXT(($C$10+$C$6*$C$11+$C$6*$C$12+$C$13+$C$14+$C$9*$C$7*O$4*$C$15+$C$6*VLOOKUP($F32&amp;"-"&amp;O$4, 'Rate Asuransi'!$A:$D, COLUMNS('Rate Asuransi'!$A:$D), FALSE)/1000)/$C$6, "0.0%") &amp; ")", "")</f>
        <v>38.8 Jt (8.2%)</v>
      </c>
      <c r="P32" s="9" t="str">
        <f>IFERROR(TEXT(($C$10+$C$6*$C$11+$C$6*$C$12+$C$13+$C$14+$C$9*$C$7*P$4*$C$15+$C$6*VLOOKUP($F32&amp;"-"&amp;P$4, 'Rate Asuransi'!$A:$D, COLUMNS('Rate Asuransi'!$A:$D), FALSE)/1000)/1000000, "#,##0.0 \J\t") &amp; " ("
&amp; TEXT(($C$10+$C$6*$C$11+$C$6*$C$12+$C$13+$C$14+$C$9*$C$7*P$4*$C$15+$C$6*VLOOKUP($F32&amp;"-"&amp;P$4, 'Rate Asuransi'!$A:$D, COLUMNS('Rate Asuransi'!$A:$D), FALSE)/1000)/$C$6, "0.0%") &amp; ")", "")</f>
        <v>40.8 Jt (8.6%)</v>
      </c>
      <c r="Q32" s="9" t="str">
        <f>IFERROR(TEXT(($C$10+$C$6*$C$11+$C$6*$C$12+$C$13+$C$14+$C$9*$C$7*Q$4*$C$15+$C$6*VLOOKUP($F32&amp;"-"&amp;Q$4, 'Rate Asuransi'!$A:$D, COLUMNS('Rate Asuransi'!$A:$D), FALSE)/1000)/1000000, "#,##0.0 \J\t") &amp; " ("
&amp; TEXT(($C$10+$C$6*$C$11+$C$6*$C$12+$C$13+$C$14+$C$9*$C$7*Q$4*$C$15+$C$6*VLOOKUP($F32&amp;"-"&amp;Q$4, 'Rate Asuransi'!$A:$D, COLUMNS('Rate Asuransi'!$A:$D), FALSE)/1000)/$C$6, "0.0%") &amp; ")", "")</f>
        <v>42.8 Jt (9.0%)</v>
      </c>
      <c r="R32" s="9" t="str">
        <f>IFERROR(TEXT(($C$10+$C$6*$C$11+$C$6*$C$12+$C$13+$C$14+$C$9*$C$7*R$4*$C$15+$C$6*VLOOKUP($F32&amp;"-"&amp;R$4, 'Rate Asuransi'!$A:$D, COLUMNS('Rate Asuransi'!$A:$D), FALSE)/1000)/1000000, "#,##0.0 \J\t") &amp; " ("
&amp; TEXT(($C$10+$C$6*$C$11+$C$6*$C$12+$C$13+$C$14+$C$9*$C$7*R$4*$C$15+$C$6*VLOOKUP($F32&amp;"-"&amp;R$4, 'Rate Asuransi'!$A:$D, COLUMNS('Rate Asuransi'!$A:$D), FALSE)/1000)/$C$6, "0.0%") &amp; ")", "")</f>
        <v>44.9 Jt (9.5%)</v>
      </c>
      <c r="S32" s="9" t="str">
        <f>IFERROR(TEXT(($C$10+$C$6*$C$11+$C$6*$C$12+$C$13+$C$14+$C$9*$C$7*S$4*$C$15+$C$6*VLOOKUP($F32&amp;"-"&amp;S$4, 'Rate Asuransi'!$A:$D, COLUMNS('Rate Asuransi'!$A:$D), FALSE)/1000)/1000000, "#,##0.0 \J\t") &amp; " ("
&amp; TEXT(($C$10+$C$6*$C$11+$C$6*$C$12+$C$13+$C$14+$C$9*$C$7*S$4*$C$15+$C$6*VLOOKUP($F32&amp;"-"&amp;S$4, 'Rate Asuransi'!$A:$D, COLUMNS('Rate Asuransi'!$A:$D), FALSE)/1000)/$C$6, "0.0%") &amp; ")", "")</f>
        <v>47.0 Jt (9.9%)</v>
      </c>
      <c r="T32" s="9" t="str">
        <f>IFERROR(TEXT(($C$10+$C$6*$C$11+$C$6*$C$12+$C$13+$C$14+$C$9*$C$7*T$4*$C$15+$C$6*VLOOKUP($F32&amp;"-"&amp;T$4, 'Rate Asuransi'!$A:$D, COLUMNS('Rate Asuransi'!$A:$D), FALSE)/1000)/1000000, "#,##0.0 \J\t") &amp; " ("
&amp; TEXT(($C$10+$C$6*$C$11+$C$6*$C$12+$C$13+$C$14+$C$9*$C$7*T$4*$C$15+$C$6*VLOOKUP($F32&amp;"-"&amp;T$4, 'Rate Asuransi'!$A:$D, COLUMNS('Rate Asuransi'!$A:$D), FALSE)/1000)/$C$6, "0.0%") &amp; ")", "")</f>
        <v>49.1 Jt (10.3%)</v>
      </c>
      <c r="U32" s="9" t="str">
        <f>IFERROR(TEXT(($C$10+$C$6*$C$11+$C$6*$C$12+$C$13+$C$14+$C$9*$C$7*U$4*$C$15+$C$6*VLOOKUP($F32&amp;"-"&amp;U$4, 'Rate Asuransi'!$A:$D, COLUMNS('Rate Asuransi'!$A:$D), FALSE)/1000)/1000000, "#,##0.0 \J\t") &amp; " ("
&amp; TEXT(($C$10+$C$6*$C$11+$C$6*$C$12+$C$13+$C$14+$C$9*$C$7*U$4*$C$15+$C$6*VLOOKUP($F32&amp;"-"&amp;U$4, 'Rate Asuransi'!$A:$D, COLUMNS('Rate Asuransi'!$A:$D), FALSE)/1000)/$C$6, "0.0%") &amp; ")", "")</f>
        <v/>
      </c>
      <c r="V32" s="9" t="str">
        <f>IFERROR(TEXT(($C$10+$C$6*$C$11+$C$6*$C$12+$C$13+$C$14+$C$9*$C$7*V$4*$C$15+$C$6*VLOOKUP($F32&amp;"-"&amp;V$4, 'Rate Asuransi'!$A:$D, COLUMNS('Rate Asuransi'!$A:$D), FALSE)/1000)/1000000, "#,##0.0 \J\t") &amp; " ("
&amp; TEXT(($C$10+$C$6*$C$11+$C$6*$C$12+$C$13+$C$14+$C$9*$C$7*V$4*$C$15+$C$6*VLOOKUP($F32&amp;"-"&amp;V$4, 'Rate Asuransi'!$A:$D, COLUMNS('Rate Asuransi'!$A:$D), FALSE)/1000)/$C$6, "0.0%") &amp; ")", "")</f>
        <v/>
      </c>
    </row>
    <row r="33" spans="6:22" x14ac:dyDescent="0.5">
      <c r="F33" s="4">
        <f t="shared" si="1"/>
        <v>48</v>
      </c>
      <c r="G33" s="9" t="str">
        <f>IFERROR(TEXT(($C$10+$C$6*$C$11+$C$6*$C$12+$C$13+$C$14+$C$9*$C$7*G$4*$C$15+$C$6*VLOOKUP($F33&amp;"-"&amp;G$4, 'Rate Asuransi'!$A:$D, COLUMNS('Rate Asuransi'!$A:$D), FALSE)/1000)/1000000, "#,##0.0 \J\t") &amp; " ("
&amp; TEXT(($C$10+$C$6*$C$11+$C$6*$C$12+$C$13+$C$14+$C$9*$C$7*G$4*$C$15+$C$6*VLOOKUP($F33&amp;"-"&amp;G$4, 'Rate Asuransi'!$A:$D, COLUMNS('Rate Asuransi'!$A:$D), FALSE)/1000)/$C$6, "0.0%") &amp; ")", "")</f>
        <v>25.1 Jt (5.3%)</v>
      </c>
      <c r="H33" s="9" t="str">
        <f>IFERROR(TEXT(($C$10+$C$6*$C$11+$C$6*$C$12+$C$13+$C$14+$C$9*$C$7*H$4*$C$15+$C$6*VLOOKUP($F33&amp;"-"&amp;H$4, 'Rate Asuransi'!$A:$D, COLUMNS('Rate Asuransi'!$A:$D), FALSE)/1000)/1000000, "#,##0.0 \J\t") &amp; " ("
&amp; TEXT(($C$10+$C$6*$C$11+$C$6*$C$12+$C$13+$C$14+$C$9*$C$7*H$4*$C$15+$C$6*VLOOKUP($F33&amp;"-"&amp;H$4, 'Rate Asuransi'!$A:$D, COLUMNS('Rate Asuransi'!$A:$D), FALSE)/1000)/$C$6, "0.0%") &amp; ")", "")</f>
        <v>27.0 Jt (5.7%)</v>
      </c>
      <c r="I33" s="9" t="str">
        <f>IFERROR(TEXT(($C$10+$C$6*$C$11+$C$6*$C$12+$C$13+$C$14+$C$9*$C$7*I$4*$C$15+$C$6*VLOOKUP($F33&amp;"-"&amp;I$4, 'Rate Asuransi'!$A:$D, COLUMNS('Rate Asuransi'!$A:$D), FALSE)/1000)/1000000, "#,##0.0 \J\t") &amp; " ("
&amp; TEXT(($C$10+$C$6*$C$11+$C$6*$C$12+$C$13+$C$14+$C$9*$C$7*I$4*$C$15+$C$6*VLOOKUP($F33&amp;"-"&amp;I$4, 'Rate Asuransi'!$A:$D, COLUMNS('Rate Asuransi'!$A:$D), FALSE)/1000)/$C$6, "0.0%") &amp; ")", "")</f>
        <v>28.9 Jt (6.1%)</v>
      </c>
      <c r="J33" s="9" t="str">
        <f>IFERROR(TEXT(($C$10+$C$6*$C$11+$C$6*$C$12+$C$13+$C$14+$C$9*$C$7*J$4*$C$15+$C$6*VLOOKUP($F33&amp;"-"&amp;J$4, 'Rate Asuransi'!$A:$D, COLUMNS('Rate Asuransi'!$A:$D), FALSE)/1000)/1000000, "#,##0.0 \J\t") &amp; " ("
&amp; TEXT(($C$10+$C$6*$C$11+$C$6*$C$12+$C$13+$C$14+$C$9*$C$7*J$4*$C$15+$C$6*VLOOKUP($F33&amp;"-"&amp;J$4, 'Rate Asuransi'!$A:$D, COLUMNS('Rate Asuransi'!$A:$D), FALSE)/1000)/$C$6, "0.0%") &amp; ")", "")</f>
        <v>30.8 Jt (6.5%)</v>
      </c>
      <c r="K33" s="9" t="str">
        <f>IFERROR(TEXT(($C$10+$C$6*$C$11+$C$6*$C$12+$C$13+$C$14+$C$9*$C$7*K$4*$C$15+$C$6*VLOOKUP($F33&amp;"-"&amp;K$4, 'Rate Asuransi'!$A:$D, COLUMNS('Rate Asuransi'!$A:$D), FALSE)/1000)/1000000, "#,##0.0 \J\t") &amp; " ("
&amp; TEXT(($C$10+$C$6*$C$11+$C$6*$C$12+$C$13+$C$14+$C$9*$C$7*K$4*$C$15+$C$6*VLOOKUP($F33&amp;"-"&amp;K$4, 'Rate Asuransi'!$A:$D, COLUMNS('Rate Asuransi'!$A:$D), FALSE)/1000)/$C$6, "0.0%") &amp; ")", "")</f>
        <v>32.8 Jt (6.9%)</v>
      </c>
      <c r="L33" s="9" t="str">
        <f>IFERROR(TEXT(($C$10+$C$6*$C$11+$C$6*$C$12+$C$13+$C$14+$C$9*$C$7*L$4*$C$15+$C$6*VLOOKUP($F33&amp;"-"&amp;L$4, 'Rate Asuransi'!$A:$D, COLUMNS('Rate Asuransi'!$A:$D), FALSE)/1000)/1000000, "#,##0.0 \J\t") &amp; " ("
&amp; TEXT(($C$10+$C$6*$C$11+$C$6*$C$12+$C$13+$C$14+$C$9*$C$7*L$4*$C$15+$C$6*VLOOKUP($F33&amp;"-"&amp;L$4, 'Rate Asuransi'!$A:$D, COLUMNS('Rate Asuransi'!$A:$D), FALSE)/1000)/$C$6, "0.0%") &amp; ")", "")</f>
        <v>34.9 Jt (7.3%)</v>
      </c>
      <c r="M33" s="9" t="str">
        <f>IFERROR(TEXT(($C$10+$C$6*$C$11+$C$6*$C$12+$C$13+$C$14+$C$9*$C$7*M$4*$C$15+$C$6*VLOOKUP($F33&amp;"-"&amp;M$4, 'Rate Asuransi'!$A:$D, COLUMNS('Rate Asuransi'!$A:$D), FALSE)/1000)/1000000, "#,##0.0 \J\t") &amp; " ("
&amp; TEXT(($C$10+$C$6*$C$11+$C$6*$C$12+$C$13+$C$14+$C$9*$C$7*M$4*$C$15+$C$6*VLOOKUP($F33&amp;"-"&amp;M$4, 'Rate Asuransi'!$A:$D, COLUMNS('Rate Asuransi'!$A:$D), FALSE)/1000)/$C$6, "0.0%") &amp; ")", "")</f>
        <v>37.0 Jt (7.8%)</v>
      </c>
      <c r="N33" s="9" t="str">
        <f>IFERROR(TEXT(($C$10+$C$6*$C$11+$C$6*$C$12+$C$13+$C$14+$C$9*$C$7*N$4*$C$15+$C$6*VLOOKUP($F33&amp;"-"&amp;N$4, 'Rate Asuransi'!$A:$D, COLUMNS('Rate Asuransi'!$A:$D), FALSE)/1000)/1000000, "#,##0.0 \J\t") &amp; " ("
&amp; TEXT(($C$10+$C$6*$C$11+$C$6*$C$12+$C$13+$C$14+$C$9*$C$7*N$4*$C$15+$C$6*VLOOKUP($F33&amp;"-"&amp;N$4, 'Rate Asuransi'!$A:$D, COLUMNS('Rate Asuransi'!$A:$D), FALSE)/1000)/$C$6, "0.0%") &amp; ")", "")</f>
        <v>39.1 Jt (8.2%)</v>
      </c>
      <c r="O33" s="9" t="str">
        <f>IFERROR(TEXT(($C$10+$C$6*$C$11+$C$6*$C$12+$C$13+$C$14+$C$9*$C$7*O$4*$C$15+$C$6*VLOOKUP($F33&amp;"-"&amp;O$4, 'Rate Asuransi'!$A:$D, COLUMNS('Rate Asuransi'!$A:$D), FALSE)/1000)/1000000, "#,##0.0 \J\t") &amp; " ("
&amp; TEXT(($C$10+$C$6*$C$11+$C$6*$C$12+$C$13+$C$14+$C$9*$C$7*O$4*$C$15+$C$6*VLOOKUP($F33&amp;"-"&amp;O$4, 'Rate Asuransi'!$A:$D, COLUMNS('Rate Asuransi'!$A:$D), FALSE)/1000)/$C$6, "0.0%") &amp; ")", "")</f>
        <v>41.3 Jt (8.7%)</v>
      </c>
      <c r="P33" s="9" t="str">
        <f>IFERROR(TEXT(($C$10+$C$6*$C$11+$C$6*$C$12+$C$13+$C$14+$C$9*$C$7*P$4*$C$15+$C$6*VLOOKUP($F33&amp;"-"&amp;P$4, 'Rate Asuransi'!$A:$D, COLUMNS('Rate Asuransi'!$A:$D), FALSE)/1000)/1000000, "#,##0.0 \J\t") &amp; " ("
&amp; TEXT(($C$10+$C$6*$C$11+$C$6*$C$12+$C$13+$C$14+$C$9*$C$7*P$4*$C$15+$C$6*VLOOKUP($F33&amp;"-"&amp;P$4, 'Rate Asuransi'!$A:$D, COLUMNS('Rate Asuransi'!$A:$D), FALSE)/1000)/$C$6, "0.0%") &amp; ")", "")</f>
        <v>43.5 Jt (9.2%)</v>
      </c>
      <c r="Q33" s="9" t="str">
        <f>IFERROR(TEXT(($C$10+$C$6*$C$11+$C$6*$C$12+$C$13+$C$14+$C$9*$C$7*Q$4*$C$15+$C$6*VLOOKUP($F33&amp;"-"&amp;Q$4, 'Rate Asuransi'!$A:$D, COLUMNS('Rate Asuransi'!$A:$D), FALSE)/1000)/1000000, "#,##0.0 \J\t") &amp; " ("
&amp; TEXT(($C$10+$C$6*$C$11+$C$6*$C$12+$C$13+$C$14+$C$9*$C$7*Q$4*$C$15+$C$6*VLOOKUP($F33&amp;"-"&amp;Q$4, 'Rate Asuransi'!$A:$D, COLUMNS('Rate Asuransi'!$A:$D), FALSE)/1000)/$C$6, "0.0%") &amp; ")", "")</f>
        <v>45.7 Jt (9.6%)</v>
      </c>
      <c r="R33" s="9" t="str">
        <f>IFERROR(TEXT(($C$10+$C$6*$C$11+$C$6*$C$12+$C$13+$C$14+$C$9*$C$7*R$4*$C$15+$C$6*VLOOKUP($F33&amp;"-"&amp;R$4, 'Rate Asuransi'!$A:$D, COLUMNS('Rate Asuransi'!$A:$D), FALSE)/1000)/1000000, "#,##0.0 \J\t") &amp; " ("
&amp; TEXT(($C$10+$C$6*$C$11+$C$6*$C$12+$C$13+$C$14+$C$9*$C$7*R$4*$C$15+$C$6*VLOOKUP($F33&amp;"-"&amp;R$4, 'Rate Asuransi'!$A:$D, COLUMNS('Rate Asuransi'!$A:$D), FALSE)/1000)/$C$6, "0.0%") &amp; ")", "")</f>
        <v>48.0 Jt (10.1%)</v>
      </c>
      <c r="S33" s="9" t="str">
        <f>IFERROR(TEXT(($C$10+$C$6*$C$11+$C$6*$C$12+$C$13+$C$14+$C$9*$C$7*S$4*$C$15+$C$6*VLOOKUP($F33&amp;"-"&amp;S$4, 'Rate Asuransi'!$A:$D, COLUMNS('Rate Asuransi'!$A:$D), FALSE)/1000)/1000000, "#,##0.0 \J\t") &amp; " ("
&amp; TEXT(($C$10+$C$6*$C$11+$C$6*$C$12+$C$13+$C$14+$C$9*$C$7*S$4*$C$15+$C$6*VLOOKUP($F33&amp;"-"&amp;S$4, 'Rate Asuransi'!$A:$D, COLUMNS('Rate Asuransi'!$A:$D), FALSE)/1000)/$C$6, "0.0%") &amp; ")", "")</f>
        <v>50.2 Jt (10.6%)</v>
      </c>
      <c r="T33" s="9" t="str">
        <f>IFERROR(TEXT(($C$10+$C$6*$C$11+$C$6*$C$12+$C$13+$C$14+$C$9*$C$7*T$4*$C$15+$C$6*VLOOKUP($F33&amp;"-"&amp;T$4, 'Rate Asuransi'!$A:$D, COLUMNS('Rate Asuransi'!$A:$D), FALSE)/1000)/1000000, "#,##0.0 \J\t") &amp; " ("
&amp; TEXT(($C$10+$C$6*$C$11+$C$6*$C$12+$C$13+$C$14+$C$9*$C$7*T$4*$C$15+$C$6*VLOOKUP($F33&amp;"-"&amp;T$4, 'Rate Asuransi'!$A:$D, COLUMNS('Rate Asuransi'!$A:$D), FALSE)/1000)/$C$6, "0.0%") &amp; ")", "")</f>
        <v/>
      </c>
      <c r="U33" s="9" t="str">
        <f>IFERROR(TEXT(($C$10+$C$6*$C$11+$C$6*$C$12+$C$13+$C$14+$C$9*$C$7*U$4*$C$15+$C$6*VLOOKUP($F33&amp;"-"&amp;U$4, 'Rate Asuransi'!$A:$D, COLUMNS('Rate Asuransi'!$A:$D), FALSE)/1000)/1000000, "#,##0.0 \J\t") &amp; " ("
&amp; TEXT(($C$10+$C$6*$C$11+$C$6*$C$12+$C$13+$C$14+$C$9*$C$7*U$4*$C$15+$C$6*VLOOKUP($F33&amp;"-"&amp;U$4, 'Rate Asuransi'!$A:$D, COLUMNS('Rate Asuransi'!$A:$D), FALSE)/1000)/$C$6, "0.0%") &amp; ")", "")</f>
        <v/>
      </c>
      <c r="V33" s="9" t="str">
        <f>IFERROR(TEXT(($C$10+$C$6*$C$11+$C$6*$C$12+$C$13+$C$14+$C$9*$C$7*V$4*$C$15+$C$6*VLOOKUP($F33&amp;"-"&amp;V$4, 'Rate Asuransi'!$A:$D, COLUMNS('Rate Asuransi'!$A:$D), FALSE)/1000)/1000000, "#,##0.0 \J\t") &amp; " ("
&amp; TEXT(($C$10+$C$6*$C$11+$C$6*$C$12+$C$13+$C$14+$C$9*$C$7*V$4*$C$15+$C$6*VLOOKUP($F33&amp;"-"&amp;V$4, 'Rate Asuransi'!$A:$D, COLUMNS('Rate Asuransi'!$A:$D), FALSE)/1000)/$C$6, "0.0%") &amp; ")", "")</f>
        <v/>
      </c>
    </row>
    <row r="34" spans="6:22" x14ac:dyDescent="0.5">
      <c r="F34" s="4">
        <f t="shared" si="1"/>
        <v>49</v>
      </c>
      <c r="G34" s="9" t="str">
        <f>IFERROR(TEXT(($C$10+$C$6*$C$11+$C$6*$C$12+$C$13+$C$14+$C$9*$C$7*G$4*$C$15+$C$6*VLOOKUP($F34&amp;"-"&amp;G$4, 'Rate Asuransi'!$A:$D, COLUMNS('Rate Asuransi'!$A:$D), FALSE)/1000)/1000000, "#,##0.0 \J\t") &amp; " ("
&amp; TEXT(($C$10+$C$6*$C$11+$C$6*$C$12+$C$13+$C$14+$C$9*$C$7*G$4*$C$15+$C$6*VLOOKUP($F34&amp;"-"&amp;G$4, 'Rate Asuransi'!$A:$D, COLUMNS('Rate Asuransi'!$A:$D), FALSE)/1000)/$C$6, "0.0%") &amp; ")", "")</f>
        <v>26.4 Jt (5.6%)</v>
      </c>
      <c r="H34" s="9" t="str">
        <f>IFERROR(TEXT(($C$10+$C$6*$C$11+$C$6*$C$12+$C$13+$C$14+$C$9*$C$7*H$4*$C$15+$C$6*VLOOKUP($F34&amp;"-"&amp;H$4, 'Rate Asuransi'!$A:$D, COLUMNS('Rate Asuransi'!$A:$D), FALSE)/1000)/1000000, "#,##0.0 \J\t") &amp; " ("
&amp; TEXT(($C$10+$C$6*$C$11+$C$6*$C$12+$C$13+$C$14+$C$9*$C$7*H$4*$C$15+$C$6*VLOOKUP($F34&amp;"-"&amp;H$4, 'Rate Asuransi'!$A:$D, COLUMNS('Rate Asuransi'!$A:$D), FALSE)/1000)/$C$6, "0.0%") &amp; ")", "")</f>
        <v>28.5 Jt (6.0%)</v>
      </c>
      <c r="I34" s="9" t="str">
        <f>IFERROR(TEXT(($C$10+$C$6*$C$11+$C$6*$C$12+$C$13+$C$14+$C$9*$C$7*I$4*$C$15+$C$6*VLOOKUP($F34&amp;"-"&amp;I$4, 'Rate Asuransi'!$A:$D, COLUMNS('Rate Asuransi'!$A:$D), FALSE)/1000)/1000000, "#,##0.0 \J\t") &amp; " ("
&amp; TEXT(($C$10+$C$6*$C$11+$C$6*$C$12+$C$13+$C$14+$C$9*$C$7*I$4*$C$15+$C$6*VLOOKUP($F34&amp;"-"&amp;I$4, 'Rate Asuransi'!$A:$D, COLUMNS('Rate Asuransi'!$A:$D), FALSE)/1000)/$C$6, "0.0%") &amp; ")", "")</f>
        <v>30.5 Jt (6.4%)</v>
      </c>
      <c r="J34" s="9" t="str">
        <f>IFERROR(TEXT(($C$10+$C$6*$C$11+$C$6*$C$12+$C$13+$C$14+$C$9*$C$7*J$4*$C$15+$C$6*VLOOKUP($F34&amp;"-"&amp;J$4, 'Rate Asuransi'!$A:$D, COLUMNS('Rate Asuransi'!$A:$D), FALSE)/1000)/1000000, "#,##0.0 \J\t") &amp; " ("
&amp; TEXT(($C$10+$C$6*$C$11+$C$6*$C$12+$C$13+$C$14+$C$9*$C$7*J$4*$C$15+$C$6*VLOOKUP($F34&amp;"-"&amp;J$4, 'Rate Asuransi'!$A:$D, COLUMNS('Rate Asuransi'!$A:$D), FALSE)/1000)/$C$6, "0.0%") &amp; ")", "")</f>
        <v>32.7 Jt (6.9%)</v>
      </c>
      <c r="K34" s="9" t="str">
        <f>IFERROR(TEXT(($C$10+$C$6*$C$11+$C$6*$C$12+$C$13+$C$14+$C$9*$C$7*K$4*$C$15+$C$6*VLOOKUP($F34&amp;"-"&amp;K$4, 'Rate Asuransi'!$A:$D, COLUMNS('Rate Asuransi'!$A:$D), FALSE)/1000)/1000000, "#,##0.0 \J\t") &amp; " ("
&amp; TEXT(($C$10+$C$6*$C$11+$C$6*$C$12+$C$13+$C$14+$C$9*$C$7*K$4*$C$15+$C$6*VLOOKUP($F34&amp;"-"&amp;K$4, 'Rate Asuransi'!$A:$D, COLUMNS('Rate Asuransi'!$A:$D), FALSE)/1000)/$C$6, "0.0%") &amp; ")", "")</f>
        <v>34.9 Jt (7.3%)</v>
      </c>
      <c r="L34" s="9" t="str">
        <f>IFERROR(TEXT(($C$10+$C$6*$C$11+$C$6*$C$12+$C$13+$C$14+$C$9*$C$7*L$4*$C$15+$C$6*VLOOKUP($F34&amp;"-"&amp;L$4, 'Rate Asuransi'!$A:$D, COLUMNS('Rate Asuransi'!$A:$D), FALSE)/1000)/1000000, "#,##0.0 \J\t") &amp; " ("
&amp; TEXT(($C$10+$C$6*$C$11+$C$6*$C$12+$C$13+$C$14+$C$9*$C$7*L$4*$C$15+$C$6*VLOOKUP($F34&amp;"-"&amp;L$4, 'Rate Asuransi'!$A:$D, COLUMNS('Rate Asuransi'!$A:$D), FALSE)/1000)/$C$6, "0.0%") &amp; ")", "")</f>
        <v>37.1 Jt (7.8%)</v>
      </c>
      <c r="M34" s="9" t="str">
        <f>IFERROR(TEXT(($C$10+$C$6*$C$11+$C$6*$C$12+$C$13+$C$14+$C$9*$C$7*M$4*$C$15+$C$6*VLOOKUP($F34&amp;"-"&amp;M$4, 'Rate Asuransi'!$A:$D, COLUMNS('Rate Asuransi'!$A:$D), FALSE)/1000)/1000000, "#,##0.0 \J\t") &amp; " ("
&amp; TEXT(($C$10+$C$6*$C$11+$C$6*$C$12+$C$13+$C$14+$C$9*$C$7*M$4*$C$15+$C$6*VLOOKUP($F34&amp;"-"&amp;M$4, 'Rate Asuransi'!$A:$D, COLUMNS('Rate Asuransi'!$A:$D), FALSE)/1000)/$C$6, "0.0%") &amp; ")", "")</f>
        <v>39.4 Jt (8.3%)</v>
      </c>
      <c r="N34" s="9" t="str">
        <f>IFERROR(TEXT(($C$10+$C$6*$C$11+$C$6*$C$12+$C$13+$C$14+$C$9*$C$7*N$4*$C$15+$C$6*VLOOKUP($F34&amp;"-"&amp;N$4, 'Rate Asuransi'!$A:$D, COLUMNS('Rate Asuransi'!$A:$D), FALSE)/1000)/1000000, "#,##0.0 \J\t") &amp; " ("
&amp; TEXT(($C$10+$C$6*$C$11+$C$6*$C$12+$C$13+$C$14+$C$9*$C$7*N$4*$C$15+$C$6*VLOOKUP($F34&amp;"-"&amp;N$4, 'Rate Asuransi'!$A:$D, COLUMNS('Rate Asuransi'!$A:$D), FALSE)/1000)/$C$6, "0.0%") &amp; ")", "")</f>
        <v>41.7 Jt (8.8%)</v>
      </c>
      <c r="O34" s="9" t="str">
        <f>IFERROR(TEXT(($C$10+$C$6*$C$11+$C$6*$C$12+$C$13+$C$14+$C$9*$C$7*O$4*$C$15+$C$6*VLOOKUP($F34&amp;"-"&amp;O$4, 'Rate Asuransi'!$A:$D, COLUMNS('Rate Asuransi'!$A:$D), FALSE)/1000)/1000000, "#,##0.0 \J\t") &amp; " ("
&amp; TEXT(($C$10+$C$6*$C$11+$C$6*$C$12+$C$13+$C$14+$C$9*$C$7*O$4*$C$15+$C$6*VLOOKUP($F34&amp;"-"&amp;O$4, 'Rate Asuransi'!$A:$D, COLUMNS('Rate Asuransi'!$A:$D), FALSE)/1000)/$C$6, "0.0%") &amp; ")", "")</f>
        <v>44.1 Jt (9.3%)</v>
      </c>
      <c r="P34" s="9" t="str">
        <f>IFERROR(TEXT(($C$10+$C$6*$C$11+$C$6*$C$12+$C$13+$C$14+$C$9*$C$7*P$4*$C$15+$C$6*VLOOKUP($F34&amp;"-"&amp;P$4, 'Rate Asuransi'!$A:$D, COLUMNS('Rate Asuransi'!$A:$D), FALSE)/1000)/1000000, "#,##0.0 \J\t") &amp; " ("
&amp; TEXT(($C$10+$C$6*$C$11+$C$6*$C$12+$C$13+$C$14+$C$9*$C$7*P$4*$C$15+$C$6*VLOOKUP($F34&amp;"-"&amp;P$4, 'Rate Asuransi'!$A:$D, COLUMNS('Rate Asuransi'!$A:$D), FALSE)/1000)/$C$6, "0.0%") &amp; ")", "")</f>
        <v>46.5 Jt (9.8%)</v>
      </c>
      <c r="Q34" s="9" t="str">
        <f>IFERROR(TEXT(($C$10+$C$6*$C$11+$C$6*$C$12+$C$13+$C$14+$C$9*$C$7*Q$4*$C$15+$C$6*VLOOKUP($F34&amp;"-"&amp;Q$4, 'Rate Asuransi'!$A:$D, COLUMNS('Rate Asuransi'!$A:$D), FALSE)/1000)/1000000, "#,##0.0 \J\t") &amp; " ("
&amp; TEXT(($C$10+$C$6*$C$11+$C$6*$C$12+$C$13+$C$14+$C$9*$C$7*Q$4*$C$15+$C$6*VLOOKUP($F34&amp;"-"&amp;Q$4, 'Rate Asuransi'!$A:$D, COLUMNS('Rate Asuransi'!$A:$D), FALSE)/1000)/$C$6, "0.0%") &amp; ")", "")</f>
        <v>48.9 Jt (10.3%)</v>
      </c>
      <c r="R34" s="9" t="str">
        <f>IFERROR(TEXT(($C$10+$C$6*$C$11+$C$6*$C$12+$C$13+$C$14+$C$9*$C$7*R$4*$C$15+$C$6*VLOOKUP($F34&amp;"-"&amp;R$4, 'Rate Asuransi'!$A:$D, COLUMNS('Rate Asuransi'!$A:$D), FALSE)/1000)/1000000, "#,##0.0 \J\t") &amp; " ("
&amp; TEXT(($C$10+$C$6*$C$11+$C$6*$C$12+$C$13+$C$14+$C$9*$C$7*R$4*$C$15+$C$6*VLOOKUP($F34&amp;"-"&amp;R$4, 'Rate Asuransi'!$A:$D, COLUMNS('Rate Asuransi'!$A:$D), FALSE)/1000)/$C$6, "0.0%") &amp; ")", "")</f>
        <v>51.3 Jt (10.8%)</v>
      </c>
      <c r="S34" s="9" t="str">
        <f>IFERROR(TEXT(($C$10+$C$6*$C$11+$C$6*$C$12+$C$13+$C$14+$C$9*$C$7*S$4*$C$15+$C$6*VLOOKUP($F34&amp;"-"&amp;S$4, 'Rate Asuransi'!$A:$D, COLUMNS('Rate Asuransi'!$A:$D), FALSE)/1000)/1000000, "#,##0.0 \J\t") &amp; " ("
&amp; TEXT(($C$10+$C$6*$C$11+$C$6*$C$12+$C$13+$C$14+$C$9*$C$7*S$4*$C$15+$C$6*VLOOKUP($F34&amp;"-"&amp;S$4, 'Rate Asuransi'!$A:$D, COLUMNS('Rate Asuransi'!$A:$D), FALSE)/1000)/$C$6, "0.0%") &amp; ")", "")</f>
        <v/>
      </c>
      <c r="T34" s="9" t="str">
        <f>IFERROR(TEXT(($C$10+$C$6*$C$11+$C$6*$C$12+$C$13+$C$14+$C$9*$C$7*T$4*$C$15+$C$6*VLOOKUP($F34&amp;"-"&amp;T$4, 'Rate Asuransi'!$A:$D, COLUMNS('Rate Asuransi'!$A:$D), FALSE)/1000)/1000000, "#,##0.0 \J\t") &amp; " ("
&amp; TEXT(($C$10+$C$6*$C$11+$C$6*$C$12+$C$13+$C$14+$C$9*$C$7*T$4*$C$15+$C$6*VLOOKUP($F34&amp;"-"&amp;T$4, 'Rate Asuransi'!$A:$D, COLUMNS('Rate Asuransi'!$A:$D), FALSE)/1000)/$C$6, "0.0%") &amp; ")", "")</f>
        <v/>
      </c>
      <c r="U34" s="9" t="str">
        <f>IFERROR(TEXT(($C$10+$C$6*$C$11+$C$6*$C$12+$C$13+$C$14+$C$9*$C$7*U$4*$C$15+$C$6*VLOOKUP($F34&amp;"-"&amp;U$4, 'Rate Asuransi'!$A:$D, COLUMNS('Rate Asuransi'!$A:$D), FALSE)/1000)/1000000, "#,##0.0 \J\t") &amp; " ("
&amp; TEXT(($C$10+$C$6*$C$11+$C$6*$C$12+$C$13+$C$14+$C$9*$C$7*U$4*$C$15+$C$6*VLOOKUP($F34&amp;"-"&amp;U$4, 'Rate Asuransi'!$A:$D, COLUMNS('Rate Asuransi'!$A:$D), FALSE)/1000)/$C$6, "0.0%") &amp; ")", "")</f>
        <v/>
      </c>
      <c r="V34" s="9" t="str">
        <f>IFERROR(TEXT(($C$10+$C$6*$C$11+$C$6*$C$12+$C$13+$C$14+$C$9*$C$7*V$4*$C$15+$C$6*VLOOKUP($F34&amp;"-"&amp;V$4, 'Rate Asuransi'!$A:$D, COLUMNS('Rate Asuransi'!$A:$D), FALSE)/1000)/1000000, "#,##0.0 \J\t") &amp; " ("
&amp; TEXT(($C$10+$C$6*$C$11+$C$6*$C$12+$C$13+$C$14+$C$9*$C$7*V$4*$C$15+$C$6*VLOOKUP($F34&amp;"-"&amp;V$4, 'Rate Asuransi'!$A:$D, COLUMNS('Rate Asuransi'!$A:$D), FALSE)/1000)/$C$6, "0.0%") &amp; ")", "")</f>
        <v/>
      </c>
    </row>
    <row r="35" spans="6:22" x14ac:dyDescent="0.5">
      <c r="F35" s="4">
        <f t="shared" si="1"/>
        <v>50</v>
      </c>
      <c r="G35" s="9" t="str">
        <f>IFERROR(TEXT(($C$10+$C$6*$C$11+$C$6*$C$12+$C$13+$C$14+$C$9*$C$7*G$4*$C$15+$C$6*VLOOKUP($F35&amp;"-"&amp;G$4, 'Rate Asuransi'!$A:$D, COLUMNS('Rate Asuransi'!$A:$D), FALSE)/1000)/1000000, "#,##0.0 \J\t") &amp; " ("
&amp; TEXT(($C$10+$C$6*$C$11+$C$6*$C$12+$C$13+$C$14+$C$9*$C$7*G$4*$C$15+$C$6*VLOOKUP($F35&amp;"-"&amp;G$4, 'Rate Asuransi'!$A:$D, COLUMNS('Rate Asuransi'!$A:$D), FALSE)/1000)/$C$6, "0.0%") &amp; ")", "")</f>
        <v>27.9 Jt (5.9%)</v>
      </c>
      <c r="H35" s="9" t="str">
        <f>IFERROR(TEXT(($C$10+$C$6*$C$11+$C$6*$C$12+$C$13+$C$14+$C$9*$C$7*H$4*$C$15+$C$6*VLOOKUP($F35&amp;"-"&amp;H$4, 'Rate Asuransi'!$A:$D, COLUMNS('Rate Asuransi'!$A:$D), FALSE)/1000)/1000000, "#,##0.0 \J\t") &amp; " ("
&amp; TEXT(($C$10+$C$6*$C$11+$C$6*$C$12+$C$13+$C$14+$C$9*$C$7*H$4*$C$15+$C$6*VLOOKUP($F35&amp;"-"&amp;H$4, 'Rate Asuransi'!$A:$D, COLUMNS('Rate Asuransi'!$A:$D), FALSE)/1000)/$C$6, "0.0%") &amp; ")", "")</f>
        <v>30.1 Jt (6.3%)</v>
      </c>
      <c r="I35" s="9" t="str">
        <f>IFERROR(TEXT(($C$10+$C$6*$C$11+$C$6*$C$12+$C$13+$C$14+$C$9*$C$7*I$4*$C$15+$C$6*VLOOKUP($F35&amp;"-"&amp;I$4, 'Rate Asuransi'!$A:$D, COLUMNS('Rate Asuransi'!$A:$D), FALSE)/1000)/1000000, "#,##0.0 \J\t") &amp; " ("
&amp; TEXT(($C$10+$C$6*$C$11+$C$6*$C$12+$C$13+$C$14+$C$9*$C$7*I$4*$C$15+$C$6*VLOOKUP($F35&amp;"-"&amp;I$4, 'Rate Asuransi'!$A:$D, COLUMNS('Rate Asuransi'!$A:$D), FALSE)/1000)/$C$6, "0.0%") &amp; ")", "")</f>
        <v>32.4 Jt (6.8%)</v>
      </c>
      <c r="J35" s="9" t="str">
        <f>IFERROR(TEXT(($C$10+$C$6*$C$11+$C$6*$C$12+$C$13+$C$14+$C$9*$C$7*J$4*$C$15+$C$6*VLOOKUP($F35&amp;"-"&amp;J$4, 'Rate Asuransi'!$A:$D, COLUMNS('Rate Asuransi'!$A:$D), FALSE)/1000)/1000000, "#,##0.0 \J\t") &amp; " ("
&amp; TEXT(($C$10+$C$6*$C$11+$C$6*$C$12+$C$13+$C$14+$C$9*$C$7*J$4*$C$15+$C$6*VLOOKUP($F35&amp;"-"&amp;J$4, 'Rate Asuransi'!$A:$D, COLUMNS('Rate Asuransi'!$A:$D), FALSE)/1000)/$C$6, "0.0%") &amp; ")", "")</f>
        <v>34.7 Jt (7.3%)</v>
      </c>
      <c r="K35" s="9" t="str">
        <f>IFERROR(TEXT(($C$10+$C$6*$C$11+$C$6*$C$12+$C$13+$C$14+$C$9*$C$7*K$4*$C$15+$C$6*VLOOKUP($F35&amp;"-"&amp;K$4, 'Rate Asuransi'!$A:$D, COLUMNS('Rate Asuransi'!$A:$D), FALSE)/1000)/1000000, "#,##0.0 \J\t") &amp; " ("
&amp; TEXT(($C$10+$C$6*$C$11+$C$6*$C$12+$C$13+$C$14+$C$9*$C$7*K$4*$C$15+$C$6*VLOOKUP($F35&amp;"-"&amp;K$4, 'Rate Asuransi'!$A:$D, COLUMNS('Rate Asuransi'!$A:$D), FALSE)/1000)/$C$6, "0.0%") &amp; ")", "")</f>
        <v>37.1 Jt (7.8%)</v>
      </c>
      <c r="L35" s="9" t="str">
        <f>IFERROR(TEXT(($C$10+$C$6*$C$11+$C$6*$C$12+$C$13+$C$14+$C$9*$C$7*L$4*$C$15+$C$6*VLOOKUP($F35&amp;"-"&amp;L$4, 'Rate Asuransi'!$A:$D, COLUMNS('Rate Asuransi'!$A:$D), FALSE)/1000)/1000000, "#,##0.0 \J\t") &amp; " ("
&amp; TEXT(($C$10+$C$6*$C$11+$C$6*$C$12+$C$13+$C$14+$C$9*$C$7*L$4*$C$15+$C$6*VLOOKUP($F35&amp;"-"&amp;L$4, 'Rate Asuransi'!$A:$D, COLUMNS('Rate Asuransi'!$A:$D), FALSE)/1000)/$C$6, "0.0%") &amp; ")", "")</f>
        <v>39.5 Jt (8.3%)</v>
      </c>
      <c r="M35" s="9" t="str">
        <f>IFERROR(TEXT(($C$10+$C$6*$C$11+$C$6*$C$12+$C$13+$C$14+$C$9*$C$7*M$4*$C$15+$C$6*VLOOKUP($F35&amp;"-"&amp;M$4, 'Rate Asuransi'!$A:$D, COLUMNS('Rate Asuransi'!$A:$D), FALSE)/1000)/1000000, "#,##0.0 \J\t") &amp; " ("
&amp; TEXT(($C$10+$C$6*$C$11+$C$6*$C$12+$C$13+$C$14+$C$9*$C$7*M$4*$C$15+$C$6*VLOOKUP($F35&amp;"-"&amp;M$4, 'Rate Asuransi'!$A:$D, COLUMNS('Rate Asuransi'!$A:$D), FALSE)/1000)/$C$6, "0.0%") &amp; ")", "")</f>
        <v>42.0 Jt (8.8%)</v>
      </c>
      <c r="N35" s="9" t="str">
        <f>IFERROR(TEXT(($C$10+$C$6*$C$11+$C$6*$C$12+$C$13+$C$14+$C$9*$C$7*N$4*$C$15+$C$6*VLOOKUP($F35&amp;"-"&amp;N$4, 'Rate Asuransi'!$A:$D, COLUMNS('Rate Asuransi'!$A:$D), FALSE)/1000)/1000000, "#,##0.0 \J\t") &amp; " ("
&amp; TEXT(($C$10+$C$6*$C$11+$C$6*$C$12+$C$13+$C$14+$C$9*$C$7*N$4*$C$15+$C$6*VLOOKUP($F35&amp;"-"&amp;N$4, 'Rate Asuransi'!$A:$D, COLUMNS('Rate Asuransi'!$A:$D), FALSE)/1000)/$C$6, "0.0%") &amp; ")", "")</f>
        <v>44.5 Jt (9.4%)</v>
      </c>
      <c r="O35" s="9" t="str">
        <f>IFERROR(TEXT(($C$10+$C$6*$C$11+$C$6*$C$12+$C$13+$C$14+$C$9*$C$7*O$4*$C$15+$C$6*VLOOKUP($F35&amp;"-"&amp;O$4, 'Rate Asuransi'!$A:$D, COLUMNS('Rate Asuransi'!$A:$D), FALSE)/1000)/1000000, "#,##0.0 \J\t") &amp; " ("
&amp; TEXT(($C$10+$C$6*$C$11+$C$6*$C$12+$C$13+$C$14+$C$9*$C$7*O$4*$C$15+$C$6*VLOOKUP($F35&amp;"-"&amp;O$4, 'Rate Asuransi'!$A:$D, COLUMNS('Rate Asuransi'!$A:$D), FALSE)/1000)/$C$6, "0.0%") &amp; ")", "")</f>
        <v>47.1 Jt (9.9%)</v>
      </c>
      <c r="P35" s="9" t="str">
        <f>IFERROR(TEXT(($C$10+$C$6*$C$11+$C$6*$C$12+$C$13+$C$14+$C$9*$C$7*P$4*$C$15+$C$6*VLOOKUP($F35&amp;"-"&amp;P$4, 'Rate Asuransi'!$A:$D, COLUMNS('Rate Asuransi'!$A:$D), FALSE)/1000)/1000000, "#,##0.0 \J\t") &amp; " ("
&amp; TEXT(($C$10+$C$6*$C$11+$C$6*$C$12+$C$13+$C$14+$C$9*$C$7*P$4*$C$15+$C$6*VLOOKUP($F35&amp;"-"&amp;P$4, 'Rate Asuransi'!$A:$D, COLUMNS('Rate Asuransi'!$A:$D), FALSE)/1000)/$C$6, "0.0%") &amp; ")", "")</f>
        <v>49.7 Jt (10.5%)</v>
      </c>
      <c r="Q35" s="9" t="str">
        <f>IFERROR(TEXT(($C$10+$C$6*$C$11+$C$6*$C$12+$C$13+$C$14+$C$9*$C$7*Q$4*$C$15+$C$6*VLOOKUP($F35&amp;"-"&amp;Q$4, 'Rate Asuransi'!$A:$D, COLUMNS('Rate Asuransi'!$A:$D), FALSE)/1000)/1000000, "#,##0.0 \J\t") &amp; " ("
&amp; TEXT(($C$10+$C$6*$C$11+$C$6*$C$12+$C$13+$C$14+$C$9*$C$7*Q$4*$C$15+$C$6*VLOOKUP($F35&amp;"-"&amp;Q$4, 'Rate Asuransi'!$A:$D, COLUMNS('Rate Asuransi'!$A:$D), FALSE)/1000)/$C$6, "0.0%") &amp; ")", "")</f>
        <v>52.3 Jt (11.0%)</v>
      </c>
      <c r="R35" s="9" t="str">
        <f>IFERROR(TEXT(($C$10+$C$6*$C$11+$C$6*$C$12+$C$13+$C$14+$C$9*$C$7*R$4*$C$15+$C$6*VLOOKUP($F35&amp;"-"&amp;R$4, 'Rate Asuransi'!$A:$D, COLUMNS('Rate Asuransi'!$A:$D), FALSE)/1000)/1000000, "#,##0.0 \J\t") &amp; " ("
&amp; TEXT(($C$10+$C$6*$C$11+$C$6*$C$12+$C$13+$C$14+$C$9*$C$7*R$4*$C$15+$C$6*VLOOKUP($F35&amp;"-"&amp;R$4, 'Rate Asuransi'!$A:$D, COLUMNS('Rate Asuransi'!$A:$D), FALSE)/1000)/$C$6, "0.0%") &amp; ")", "")</f>
        <v/>
      </c>
      <c r="S35" s="9" t="str">
        <f>IFERROR(TEXT(($C$10+$C$6*$C$11+$C$6*$C$12+$C$13+$C$14+$C$9*$C$7*S$4*$C$15+$C$6*VLOOKUP($F35&amp;"-"&amp;S$4, 'Rate Asuransi'!$A:$D, COLUMNS('Rate Asuransi'!$A:$D), FALSE)/1000)/1000000, "#,##0.0 \J\t") &amp; " ("
&amp; TEXT(($C$10+$C$6*$C$11+$C$6*$C$12+$C$13+$C$14+$C$9*$C$7*S$4*$C$15+$C$6*VLOOKUP($F35&amp;"-"&amp;S$4, 'Rate Asuransi'!$A:$D, COLUMNS('Rate Asuransi'!$A:$D), FALSE)/1000)/$C$6, "0.0%") &amp; ")", "")</f>
        <v/>
      </c>
      <c r="T35" s="9" t="str">
        <f>IFERROR(TEXT(($C$10+$C$6*$C$11+$C$6*$C$12+$C$13+$C$14+$C$9*$C$7*T$4*$C$15+$C$6*VLOOKUP($F35&amp;"-"&amp;T$4, 'Rate Asuransi'!$A:$D, COLUMNS('Rate Asuransi'!$A:$D), FALSE)/1000)/1000000, "#,##0.0 \J\t") &amp; " ("
&amp; TEXT(($C$10+$C$6*$C$11+$C$6*$C$12+$C$13+$C$14+$C$9*$C$7*T$4*$C$15+$C$6*VLOOKUP($F35&amp;"-"&amp;T$4, 'Rate Asuransi'!$A:$D, COLUMNS('Rate Asuransi'!$A:$D), FALSE)/1000)/$C$6, "0.0%") &amp; ")", "")</f>
        <v/>
      </c>
      <c r="U35" s="9" t="str">
        <f>IFERROR(TEXT(($C$10+$C$6*$C$11+$C$6*$C$12+$C$13+$C$14+$C$9*$C$7*U$4*$C$15+$C$6*VLOOKUP($F35&amp;"-"&amp;U$4, 'Rate Asuransi'!$A:$D, COLUMNS('Rate Asuransi'!$A:$D), FALSE)/1000)/1000000, "#,##0.0 \J\t") &amp; " ("
&amp; TEXT(($C$10+$C$6*$C$11+$C$6*$C$12+$C$13+$C$14+$C$9*$C$7*U$4*$C$15+$C$6*VLOOKUP($F35&amp;"-"&amp;U$4, 'Rate Asuransi'!$A:$D, COLUMNS('Rate Asuransi'!$A:$D), FALSE)/1000)/$C$6, "0.0%") &amp; ")", "")</f>
        <v/>
      </c>
      <c r="V35" s="9" t="str">
        <f>IFERROR(TEXT(($C$10+$C$6*$C$11+$C$6*$C$12+$C$13+$C$14+$C$9*$C$7*V$4*$C$15+$C$6*VLOOKUP($F35&amp;"-"&amp;V$4, 'Rate Asuransi'!$A:$D, COLUMNS('Rate Asuransi'!$A:$D), FALSE)/1000)/1000000, "#,##0.0 \J\t") &amp; " ("
&amp; TEXT(($C$10+$C$6*$C$11+$C$6*$C$12+$C$13+$C$14+$C$9*$C$7*V$4*$C$15+$C$6*VLOOKUP($F35&amp;"-"&amp;V$4, 'Rate Asuransi'!$A:$D, COLUMNS('Rate Asuransi'!$A:$D), FALSE)/1000)/$C$6, "0.0%") &amp; ")", "")</f>
        <v/>
      </c>
    </row>
    <row r="36" spans="6:22" x14ac:dyDescent="0.5">
      <c r="F36" s="4">
        <f t="shared" si="1"/>
        <v>51</v>
      </c>
      <c r="G36" s="9" t="str">
        <f>IFERROR(TEXT(($C$10+$C$6*$C$11+$C$6*$C$12+$C$13+$C$14+$C$9*$C$7*G$4*$C$15+$C$6*VLOOKUP($F36&amp;"-"&amp;G$4, 'Rate Asuransi'!$A:$D, COLUMNS('Rate Asuransi'!$A:$D), FALSE)/1000)/1000000, "#,##0.0 \J\t") &amp; " ("
&amp; TEXT(($C$10+$C$6*$C$11+$C$6*$C$12+$C$13+$C$14+$C$9*$C$7*G$4*$C$15+$C$6*VLOOKUP($F36&amp;"-"&amp;G$4, 'Rate Asuransi'!$A:$D, COLUMNS('Rate Asuransi'!$A:$D), FALSE)/1000)/$C$6, "0.0%") &amp; ")", "")</f>
        <v>29.5 Jt (6.2%)</v>
      </c>
      <c r="H36" s="9" t="str">
        <f>IFERROR(TEXT(($C$10+$C$6*$C$11+$C$6*$C$12+$C$13+$C$14+$C$9*$C$7*H$4*$C$15+$C$6*VLOOKUP($F36&amp;"-"&amp;H$4, 'Rate Asuransi'!$A:$D, COLUMNS('Rate Asuransi'!$A:$D), FALSE)/1000)/1000000, "#,##0.0 \J\t") &amp; " ("
&amp; TEXT(($C$10+$C$6*$C$11+$C$6*$C$12+$C$13+$C$14+$C$9*$C$7*H$4*$C$15+$C$6*VLOOKUP($F36&amp;"-"&amp;H$4, 'Rate Asuransi'!$A:$D, COLUMNS('Rate Asuransi'!$A:$D), FALSE)/1000)/$C$6, "0.0%") &amp; ")", "")</f>
        <v>31.9 Jt (6.7%)</v>
      </c>
      <c r="I36" s="9" t="str">
        <f>IFERROR(TEXT(($C$10+$C$6*$C$11+$C$6*$C$12+$C$13+$C$14+$C$9*$C$7*I$4*$C$15+$C$6*VLOOKUP($F36&amp;"-"&amp;I$4, 'Rate Asuransi'!$A:$D, COLUMNS('Rate Asuransi'!$A:$D), FALSE)/1000)/1000000, "#,##0.0 \J\t") &amp; " ("
&amp; TEXT(($C$10+$C$6*$C$11+$C$6*$C$12+$C$13+$C$14+$C$9*$C$7*I$4*$C$15+$C$6*VLOOKUP($F36&amp;"-"&amp;I$4, 'Rate Asuransi'!$A:$D, COLUMNS('Rate Asuransi'!$A:$D), FALSE)/1000)/$C$6, "0.0%") &amp; ")", "")</f>
        <v>34.4 Jt (7.2%)</v>
      </c>
      <c r="J36" s="9" t="str">
        <f>IFERROR(TEXT(($C$10+$C$6*$C$11+$C$6*$C$12+$C$13+$C$14+$C$9*$C$7*J$4*$C$15+$C$6*VLOOKUP($F36&amp;"-"&amp;J$4, 'Rate Asuransi'!$A:$D, COLUMNS('Rate Asuransi'!$A:$D), FALSE)/1000)/1000000, "#,##0.0 \J\t") &amp; " ("
&amp; TEXT(($C$10+$C$6*$C$11+$C$6*$C$12+$C$13+$C$14+$C$9*$C$7*J$4*$C$15+$C$6*VLOOKUP($F36&amp;"-"&amp;J$4, 'Rate Asuransi'!$A:$D, COLUMNS('Rate Asuransi'!$A:$D), FALSE)/1000)/$C$6, "0.0%") &amp; ")", "")</f>
        <v>36.9 Jt (7.8%)</v>
      </c>
      <c r="K36" s="9" t="str">
        <f>IFERROR(TEXT(($C$10+$C$6*$C$11+$C$6*$C$12+$C$13+$C$14+$C$9*$C$7*K$4*$C$15+$C$6*VLOOKUP($F36&amp;"-"&amp;K$4, 'Rate Asuransi'!$A:$D, COLUMNS('Rate Asuransi'!$A:$D), FALSE)/1000)/1000000, "#,##0.0 \J\t") &amp; " ("
&amp; TEXT(($C$10+$C$6*$C$11+$C$6*$C$12+$C$13+$C$14+$C$9*$C$7*K$4*$C$15+$C$6*VLOOKUP($F36&amp;"-"&amp;K$4, 'Rate Asuransi'!$A:$D, COLUMNS('Rate Asuransi'!$A:$D), FALSE)/1000)/$C$6, "0.0%") &amp; ")", "")</f>
        <v>39.5 Jt (8.3%)</v>
      </c>
      <c r="L36" s="9" t="str">
        <f>IFERROR(TEXT(($C$10+$C$6*$C$11+$C$6*$C$12+$C$13+$C$14+$C$9*$C$7*L$4*$C$15+$C$6*VLOOKUP($F36&amp;"-"&amp;L$4, 'Rate Asuransi'!$A:$D, COLUMNS('Rate Asuransi'!$A:$D), FALSE)/1000)/1000000, "#,##0.0 \J\t") &amp; " ("
&amp; TEXT(($C$10+$C$6*$C$11+$C$6*$C$12+$C$13+$C$14+$C$9*$C$7*L$4*$C$15+$C$6*VLOOKUP($F36&amp;"-"&amp;L$4, 'Rate Asuransi'!$A:$D, COLUMNS('Rate Asuransi'!$A:$D), FALSE)/1000)/$C$6, "0.0%") &amp; ")", "")</f>
        <v>42.2 Jt (8.9%)</v>
      </c>
      <c r="M36" s="9" t="str">
        <f>IFERROR(TEXT(($C$10+$C$6*$C$11+$C$6*$C$12+$C$13+$C$14+$C$9*$C$7*M$4*$C$15+$C$6*VLOOKUP($F36&amp;"-"&amp;M$4, 'Rate Asuransi'!$A:$D, COLUMNS('Rate Asuransi'!$A:$D), FALSE)/1000)/1000000, "#,##0.0 \J\t") &amp; " ("
&amp; TEXT(($C$10+$C$6*$C$11+$C$6*$C$12+$C$13+$C$14+$C$9*$C$7*M$4*$C$15+$C$6*VLOOKUP($F36&amp;"-"&amp;M$4, 'Rate Asuransi'!$A:$D, COLUMNS('Rate Asuransi'!$A:$D), FALSE)/1000)/$C$6, "0.0%") &amp; ")", "")</f>
        <v>44.9 Jt (9.4%)</v>
      </c>
      <c r="N36" s="9" t="str">
        <f>IFERROR(TEXT(($C$10+$C$6*$C$11+$C$6*$C$12+$C$13+$C$14+$C$9*$C$7*N$4*$C$15+$C$6*VLOOKUP($F36&amp;"-"&amp;N$4, 'Rate Asuransi'!$A:$D, COLUMNS('Rate Asuransi'!$A:$D), FALSE)/1000)/1000000, "#,##0.0 \J\t") &amp; " ("
&amp; TEXT(($C$10+$C$6*$C$11+$C$6*$C$12+$C$13+$C$14+$C$9*$C$7*N$4*$C$15+$C$6*VLOOKUP($F36&amp;"-"&amp;N$4, 'Rate Asuransi'!$A:$D, COLUMNS('Rate Asuransi'!$A:$D), FALSE)/1000)/$C$6, "0.0%") &amp; ")", "")</f>
        <v>47.6 Jt (10.0%)</v>
      </c>
      <c r="O36" s="9" t="str">
        <f>IFERROR(TEXT(($C$10+$C$6*$C$11+$C$6*$C$12+$C$13+$C$14+$C$9*$C$7*O$4*$C$15+$C$6*VLOOKUP($F36&amp;"-"&amp;O$4, 'Rate Asuransi'!$A:$D, COLUMNS('Rate Asuransi'!$A:$D), FALSE)/1000)/1000000, "#,##0.0 \J\t") &amp; " ("
&amp; TEXT(($C$10+$C$6*$C$11+$C$6*$C$12+$C$13+$C$14+$C$9*$C$7*O$4*$C$15+$C$6*VLOOKUP($F36&amp;"-"&amp;O$4, 'Rate Asuransi'!$A:$D, COLUMNS('Rate Asuransi'!$A:$D), FALSE)/1000)/$C$6, "0.0%") &amp; ")", "")</f>
        <v>50.4 Jt (10.6%)</v>
      </c>
      <c r="P36" s="9" t="str">
        <f>IFERROR(TEXT(($C$10+$C$6*$C$11+$C$6*$C$12+$C$13+$C$14+$C$9*$C$7*P$4*$C$15+$C$6*VLOOKUP($F36&amp;"-"&amp;P$4, 'Rate Asuransi'!$A:$D, COLUMNS('Rate Asuransi'!$A:$D), FALSE)/1000)/1000000, "#,##0.0 \J\t") &amp; " ("
&amp; TEXT(($C$10+$C$6*$C$11+$C$6*$C$12+$C$13+$C$14+$C$9*$C$7*P$4*$C$15+$C$6*VLOOKUP($F36&amp;"-"&amp;P$4, 'Rate Asuransi'!$A:$D, COLUMNS('Rate Asuransi'!$A:$D), FALSE)/1000)/$C$6, "0.0%") &amp; ")", "")</f>
        <v>53.3 Jt (11.2%)</v>
      </c>
      <c r="Q36" s="9" t="str">
        <f>IFERROR(TEXT(($C$10+$C$6*$C$11+$C$6*$C$12+$C$13+$C$14+$C$9*$C$7*Q$4*$C$15+$C$6*VLOOKUP($F36&amp;"-"&amp;Q$4, 'Rate Asuransi'!$A:$D, COLUMNS('Rate Asuransi'!$A:$D), FALSE)/1000)/1000000, "#,##0.0 \J\t") &amp; " ("
&amp; TEXT(($C$10+$C$6*$C$11+$C$6*$C$12+$C$13+$C$14+$C$9*$C$7*Q$4*$C$15+$C$6*VLOOKUP($F36&amp;"-"&amp;Q$4, 'Rate Asuransi'!$A:$D, COLUMNS('Rate Asuransi'!$A:$D), FALSE)/1000)/$C$6, "0.0%") &amp; ")", "")</f>
        <v/>
      </c>
      <c r="R36" s="9" t="str">
        <f>IFERROR(TEXT(($C$10+$C$6*$C$11+$C$6*$C$12+$C$13+$C$14+$C$9*$C$7*R$4*$C$15+$C$6*VLOOKUP($F36&amp;"-"&amp;R$4, 'Rate Asuransi'!$A:$D, COLUMNS('Rate Asuransi'!$A:$D), FALSE)/1000)/1000000, "#,##0.0 \J\t") &amp; " ("
&amp; TEXT(($C$10+$C$6*$C$11+$C$6*$C$12+$C$13+$C$14+$C$9*$C$7*R$4*$C$15+$C$6*VLOOKUP($F36&amp;"-"&amp;R$4, 'Rate Asuransi'!$A:$D, COLUMNS('Rate Asuransi'!$A:$D), FALSE)/1000)/$C$6, "0.0%") &amp; ")", "")</f>
        <v/>
      </c>
      <c r="S36" s="9" t="str">
        <f>IFERROR(TEXT(($C$10+$C$6*$C$11+$C$6*$C$12+$C$13+$C$14+$C$9*$C$7*S$4*$C$15+$C$6*VLOOKUP($F36&amp;"-"&amp;S$4, 'Rate Asuransi'!$A:$D, COLUMNS('Rate Asuransi'!$A:$D), FALSE)/1000)/1000000, "#,##0.0 \J\t") &amp; " ("
&amp; TEXT(($C$10+$C$6*$C$11+$C$6*$C$12+$C$13+$C$14+$C$9*$C$7*S$4*$C$15+$C$6*VLOOKUP($F36&amp;"-"&amp;S$4, 'Rate Asuransi'!$A:$D, COLUMNS('Rate Asuransi'!$A:$D), FALSE)/1000)/$C$6, "0.0%") &amp; ")", "")</f>
        <v/>
      </c>
      <c r="T36" s="9" t="str">
        <f>IFERROR(TEXT(($C$10+$C$6*$C$11+$C$6*$C$12+$C$13+$C$14+$C$9*$C$7*T$4*$C$15+$C$6*VLOOKUP($F36&amp;"-"&amp;T$4, 'Rate Asuransi'!$A:$D, COLUMNS('Rate Asuransi'!$A:$D), FALSE)/1000)/1000000, "#,##0.0 \J\t") &amp; " ("
&amp; TEXT(($C$10+$C$6*$C$11+$C$6*$C$12+$C$13+$C$14+$C$9*$C$7*T$4*$C$15+$C$6*VLOOKUP($F36&amp;"-"&amp;T$4, 'Rate Asuransi'!$A:$D, COLUMNS('Rate Asuransi'!$A:$D), FALSE)/1000)/$C$6, "0.0%") &amp; ")", "")</f>
        <v/>
      </c>
      <c r="U36" s="9" t="str">
        <f>IFERROR(TEXT(($C$10+$C$6*$C$11+$C$6*$C$12+$C$13+$C$14+$C$9*$C$7*U$4*$C$15+$C$6*VLOOKUP($F36&amp;"-"&amp;U$4, 'Rate Asuransi'!$A:$D, COLUMNS('Rate Asuransi'!$A:$D), FALSE)/1000)/1000000, "#,##0.0 \J\t") &amp; " ("
&amp; TEXT(($C$10+$C$6*$C$11+$C$6*$C$12+$C$13+$C$14+$C$9*$C$7*U$4*$C$15+$C$6*VLOOKUP($F36&amp;"-"&amp;U$4, 'Rate Asuransi'!$A:$D, COLUMNS('Rate Asuransi'!$A:$D), FALSE)/1000)/$C$6, "0.0%") &amp; ")", "")</f>
        <v/>
      </c>
      <c r="V36" s="9" t="str">
        <f>IFERROR(TEXT(($C$10+$C$6*$C$11+$C$6*$C$12+$C$13+$C$14+$C$9*$C$7*V$4*$C$15+$C$6*VLOOKUP($F36&amp;"-"&amp;V$4, 'Rate Asuransi'!$A:$D, COLUMNS('Rate Asuransi'!$A:$D), FALSE)/1000)/1000000, "#,##0.0 \J\t") &amp; " ("
&amp; TEXT(($C$10+$C$6*$C$11+$C$6*$C$12+$C$13+$C$14+$C$9*$C$7*V$4*$C$15+$C$6*VLOOKUP($F36&amp;"-"&amp;V$4, 'Rate Asuransi'!$A:$D, COLUMNS('Rate Asuransi'!$A:$D), FALSE)/1000)/$C$6, "0.0%") &amp; ")", "")</f>
        <v/>
      </c>
    </row>
    <row r="37" spans="6:22" x14ac:dyDescent="0.5">
      <c r="F37" s="4">
        <f t="shared" si="1"/>
        <v>52</v>
      </c>
      <c r="G37" s="9" t="str">
        <f>IFERROR(TEXT(($C$10+$C$6*$C$11+$C$6*$C$12+$C$13+$C$14+$C$9*$C$7*G$4*$C$15+$C$6*VLOOKUP($F37&amp;"-"&amp;G$4, 'Rate Asuransi'!$A:$D, COLUMNS('Rate Asuransi'!$A:$D), FALSE)/1000)/1000000, "#,##0.0 \J\t") &amp; " ("
&amp; TEXT(($C$10+$C$6*$C$11+$C$6*$C$12+$C$13+$C$14+$C$9*$C$7*G$4*$C$15+$C$6*VLOOKUP($F37&amp;"-"&amp;G$4, 'Rate Asuransi'!$A:$D, COLUMNS('Rate Asuransi'!$A:$D), FALSE)/1000)/$C$6, "0.0%") &amp; ")", "")</f>
        <v>31.3 Jt (6.6%)</v>
      </c>
      <c r="H37" s="9" t="str">
        <f>IFERROR(TEXT(($C$10+$C$6*$C$11+$C$6*$C$12+$C$13+$C$14+$C$9*$C$7*H$4*$C$15+$C$6*VLOOKUP($F37&amp;"-"&amp;H$4, 'Rate Asuransi'!$A:$D, COLUMNS('Rate Asuransi'!$A:$D), FALSE)/1000)/1000000, "#,##0.0 \J\t") &amp; " ("
&amp; TEXT(($C$10+$C$6*$C$11+$C$6*$C$12+$C$13+$C$14+$C$9*$C$7*H$4*$C$15+$C$6*VLOOKUP($F37&amp;"-"&amp;H$4, 'Rate Asuransi'!$A:$D, COLUMNS('Rate Asuransi'!$A:$D), FALSE)/1000)/$C$6, "0.0%") &amp; ")", "")</f>
        <v>33.9 Jt (7.1%)</v>
      </c>
      <c r="I37" s="9" t="str">
        <f>IFERROR(TEXT(($C$10+$C$6*$C$11+$C$6*$C$12+$C$13+$C$14+$C$9*$C$7*I$4*$C$15+$C$6*VLOOKUP($F37&amp;"-"&amp;I$4, 'Rate Asuransi'!$A:$D, COLUMNS('Rate Asuransi'!$A:$D), FALSE)/1000)/1000000, "#,##0.0 \J\t") &amp; " ("
&amp; TEXT(($C$10+$C$6*$C$11+$C$6*$C$12+$C$13+$C$14+$C$9*$C$7*I$4*$C$15+$C$6*VLOOKUP($F37&amp;"-"&amp;I$4, 'Rate Asuransi'!$A:$D, COLUMNS('Rate Asuransi'!$A:$D), FALSE)/1000)/$C$6, "0.0%") &amp; ")", "")</f>
        <v>36.6 Jt (7.7%)</v>
      </c>
      <c r="J37" s="9" t="str">
        <f>IFERROR(TEXT(($C$10+$C$6*$C$11+$C$6*$C$12+$C$13+$C$14+$C$9*$C$7*J$4*$C$15+$C$6*VLOOKUP($F37&amp;"-"&amp;J$4, 'Rate Asuransi'!$A:$D, COLUMNS('Rate Asuransi'!$A:$D), FALSE)/1000)/1000000, "#,##0.0 \J\t") &amp; " ("
&amp; TEXT(($C$10+$C$6*$C$11+$C$6*$C$12+$C$13+$C$14+$C$9*$C$7*J$4*$C$15+$C$6*VLOOKUP($F37&amp;"-"&amp;J$4, 'Rate Asuransi'!$A:$D, COLUMNS('Rate Asuransi'!$A:$D), FALSE)/1000)/$C$6, "0.0%") &amp; ")", "")</f>
        <v>39.3 Jt (8.3%)</v>
      </c>
      <c r="K37" s="9" t="str">
        <f>IFERROR(TEXT(($C$10+$C$6*$C$11+$C$6*$C$12+$C$13+$C$14+$C$9*$C$7*K$4*$C$15+$C$6*VLOOKUP($F37&amp;"-"&amp;K$4, 'Rate Asuransi'!$A:$D, COLUMNS('Rate Asuransi'!$A:$D), FALSE)/1000)/1000000, "#,##0.0 \J\t") &amp; " ("
&amp; TEXT(($C$10+$C$6*$C$11+$C$6*$C$12+$C$13+$C$14+$C$9*$C$7*K$4*$C$15+$C$6*VLOOKUP($F37&amp;"-"&amp;K$4, 'Rate Asuransi'!$A:$D, COLUMNS('Rate Asuransi'!$A:$D), FALSE)/1000)/$C$6, "0.0%") &amp; ")", "")</f>
        <v>42.2 Jt (8.9%)</v>
      </c>
      <c r="L37" s="9" t="str">
        <f>IFERROR(TEXT(($C$10+$C$6*$C$11+$C$6*$C$12+$C$13+$C$14+$C$9*$C$7*L$4*$C$15+$C$6*VLOOKUP($F37&amp;"-"&amp;L$4, 'Rate Asuransi'!$A:$D, COLUMNS('Rate Asuransi'!$A:$D), FALSE)/1000)/1000000, "#,##0.0 \J\t") &amp; " ("
&amp; TEXT(($C$10+$C$6*$C$11+$C$6*$C$12+$C$13+$C$14+$C$9*$C$7*L$4*$C$15+$C$6*VLOOKUP($F37&amp;"-"&amp;L$4, 'Rate Asuransi'!$A:$D, COLUMNS('Rate Asuransi'!$A:$D), FALSE)/1000)/$C$6, "0.0%") &amp; ")", "")</f>
        <v>45.1 Jt (9.5%)</v>
      </c>
      <c r="M37" s="9" t="str">
        <f>IFERROR(TEXT(($C$10+$C$6*$C$11+$C$6*$C$12+$C$13+$C$14+$C$9*$C$7*M$4*$C$15+$C$6*VLOOKUP($F37&amp;"-"&amp;M$4, 'Rate Asuransi'!$A:$D, COLUMNS('Rate Asuransi'!$A:$D), FALSE)/1000)/1000000, "#,##0.0 \J\t") &amp; " ("
&amp; TEXT(($C$10+$C$6*$C$11+$C$6*$C$12+$C$13+$C$14+$C$9*$C$7*M$4*$C$15+$C$6*VLOOKUP($F37&amp;"-"&amp;M$4, 'Rate Asuransi'!$A:$D, COLUMNS('Rate Asuransi'!$A:$D), FALSE)/1000)/$C$6, "0.0%") &amp; ")", "")</f>
        <v>48.0 Jt (10.1%)</v>
      </c>
      <c r="N37" s="9" t="str">
        <f>IFERROR(TEXT(($C$10+$C$6*$C$11+$C$6*$C$12+$C$13+$C$14+$C$9*$C$7*N$4*$C$15+$C$6*VLOOKUP($F37&amp;"-"&amp;N$4, 'Rate Asuransi'!$A:$D, COLUMNS('Rate Asuransi'!$A:$D), FALSE)/1000)/1000000, "#,##0.0 \J\t") &amp; " ("
&amp; TEXT(($C$10+$C$6*$C$11+$C$6*$C$12+$C$13+$C$14+$C$9*$C$7*N$4*$C$15+$C$6*VLOOKUP($F37&amp;"-"&amp;N$4, 'Rate Asuransi'!$A:$D, COLUMNS('Rate Asuransi'!$A:$D), FALSE)/1000)/$C$6, "0.0%") &amp; ")", "")</f>
        <v>51.1 Jt (10.7%)</v>
      </c>
      <c r="O37" s="9" t="str">
        <f>IFERROR(TEXT(($C$10+$C$6*$C$11+$C$6*$C$12+$C$13+$C$14+$C$9*$C$7*O$4*$C$15+$C$6*VLOOKUP($F37&amp;"-"&amp;O$4, 'Rate Asuransi'!$A:$D, COLUMNS('Rate Asuransi'!$A:$D), FALSE)/1000)/1000000, "#,##0.0 \J\t") &amp; " ("
&amp; TEXT(($C$10+$C$6*$C$11+$C$6*$C$12+$C$13+$C$14+$C$9*$C$7*O$4*$C$15+$C$6*VLOOKUP($F37&amp;"-"&amp;O$4, 'Rate Asuransi'!$A:$D, COLUMNS('Rate Asuransi'!$A:$D), FALSE)/1000)/$C$6, "0.0%") &amp; ")", "")</f>
        <v>54.1 Jt (11.4%)</v>
      </c>
      <c r="P37" s="9" t="str">
        <f>IFERROR(TEXT(($C$10+$C$6*$C$11+$C$6*$C$12+$C$13+$C$14+$C$9*$C$7*P$4*$C$15+$C$6*VLOOKUP($F37&amp;"-"&amp;P$4, 'Rate Asuransi'!$A:$D, COLUMNS('Rate Asuransi'!$A:$D), FALSE)/1000)/1000000, "#,##0.0 \J\t") &amp; " ("
&amp; TEXT(($C$10+$C$6*$C$11+$C$6*$C$12+$C$13+$C$14+$C$9*$C$7*P$4*$C$15+$C$6*VLOOKUP($F37&amp;"-"&amp;P$4, 'Rate Asuransi'!$A:$D, COLUMNS('Rate Asuransi'!$A:$D), FALSE)/1000)/$C$6, "0.0%") &amp; ")", "")</f>
        <v/>
      </c>
      <c r="Q37" s="9" t="str">
        <f>IFERROR(TEXT(($C$10+$C$6*$C$11+$C$6*$C$12+$C$13+$C$14+$C$9*$C$7*Q$4*$C$15+$C$6*VLOOKUP($F37&amp;"-"&amp;Q$4, 'Rate Asuransi'!$A:$D, COLUMNS('Rate Asuransi'!$A:$D), FALSE)/1000)/1000000, "#,##0.0 \J\t") &amp; " ("
&amp; TEXT(($C$10+$C$6*$C$11+$C$6*$C$12+$C$13+$C$14+$C$9*$C$7*Q$4*$C$15+$C$6*VLOOKUP($F37&amp;"-"&amp;Q$4, 'Rate Asuransi'!$A:$D, COLUMNS('Rate Asuransi'!$A:$D), FALSE)/1000)/$C$6, "0.0%") &amp; ")", "")</f>
        <v/>
      </c>
      <c r="R37" s="9" t="str">
        <f>IFERROR(TEXT(($C$10+$C$6*$C$11+$C$6*$C$12+$C$13+$C$14+$C$9*$C$7*R$4*$C$15+$C$6*VLOOKUP($F37&amp;"-"&amp;R$4, 'Rate Asuransi'!$A:$D, COLUMNS('Rate Asuransi'!$A:$D), FALSE)/1000)/1000000, "#,##0.0 \J\t") &amp; " ("
&amp; TEXT(($C$10+$C$6*$C$11+$C$6*$C$12+$C$13+$C$14+$C$9*$C$7*R$4*$C$15+$C$6*VLOOKUP($F37&amp;"-"&amp;R$4, 'Rate Asuransi'!$A:$D, COLUMNS('Rate Asuransi'!$A:$D), FALSE)/1000)/$C$6, "0.0%") &amp; ")", "")</f>
        <v/>
      </c>
      <c r="S37" s="9" t="str">
        <f>IFERROR(TEXT(($C$10+$C$6*$C$11+$C$6*$C$12+$C$13+$C$14+$C$9*$C$7*S$4*$C$15+$C$6*VLOOKUP($F37&amp;"-"&amp;S$4, 'Rate Asuransi'!$A:$D, COLUMNS('Rate Asuransi'!$A:$D), FALSE)/1000)/1000000, "#,##0.0 \J\t") &amp; " ("
&amp; TEXT(($C$10+$C$6*$C$11+$C$6*$C$12+$C$13+$C$14+$C$9*$C$7*S$4*$C$15+$C$6*VLOOKUP($F37&amp;"-"&amp;S$4, 'Rate Asuransi'!$A:$D, COLUMNS('Rate Asuransi'!$A:$D), FALSE)/1000)/$C$6, "0.0%") &amp; ")", "")</f>
        <v/>
      </c>
      <c r="T37" s="9" t="str">
        <f>IFERROR(TEXT(($C$10+$C$6*$C$11+$C$6*$C$12+$C$13+$C$14+$C$9*$C$7*T$4*$C$15+$C$6*VLOOKUP($F37&amp;"-"&amp;T$4, 'Rate Asuransi'!$A:$D, COLUMNS('Rate Asuransi'!$A:$D), FALSE)/1000)/1000000, "#,##0.0 \J\t") &amp; " ("
&amp; TEXT(($C$10+$C$6*$C$11+$C$6*$C$12+$C$13+$C$14+$C$9*$C$7*T$4*$C$15+$C$6*VLOOKUP($F37&amp;"-"&amp;T$4, 'Rate Asuransi'!$A:$D, COLUMNS('Rate Asuransi'!$A:$D), FALSE)/1000)/$C$6, "0.0%") &amp; ")", "")</f>
        <v/>
      </c>
      <c r="U37" s="9" t="str">
        <f>IFERROR(TEXT(($C$10+$C$6*$C$11+$C$6*$C$12+$C$13+$C$14+$C$9*$C$7*U$4*$C$15+$C$6*VLOOKUP($F37&amp;"-"&amp;U$4, 'Rate Asuransi'!$A:$D, COLUMNS('Rate Asuransi'!$A:$D), FALSE)/1000)/1000000, "#,##0.0 \J\t") &amp; " ("
&amp; TEXT(($C$10+$C$6*$C$11+$C$6*$C$12+$C$13+$C$14+$C$9*$C$7*U$4*$C$15+$C$6*VLOOKUP($F37&amp;"-"&amp;U$4, 'Rate Asuransi'!$A:$D, COLUMNS('Rate Asuransi'!$A:$D), FALSE)/1000)/$C$6, "0.0%") &amp; ")", "")</f>
        <v/>
      </c>
      <c r="V37" s="9" t="str">
        <f>IFERROR(TEXT(($C$10+$C$6*$C$11+$C$6*$C$12+$C$13+$C$14+$C$9*$C$7*V$4*$C$15+$C$6*VLOOKUP($F37&amp;"-"&amp;V$4, 'Rate Asuransi'!$A:$D, COLUMNS('Rate Asuransi'!$A:$D), FALSE)/1000)/1000000, "#,##0.0 \J\t") &amp; " ("
&amp; TEXT(($C$10+$C$6*$C$11+$C$6*$C$12+$C$13+$C$14+$C$9*$C$7*V$4*$C$15+$C$6*VLOOKUP($F37&amp;"-"&amp;V$4, 'Rate Asuransi'!$A:$D, COLUMNS('Rate Asuransi'!$A:$D), FALSE)/1000)/$C$6, "0.0%") &amp; ")", "")</f>
        <v/>
      </c>
    </row>
    <row r="38" spans="6:22" x14ac:dyDescent="0.5">
      <c r="F38" s="4">
        <f t="shared" si="1"/>
        <v>53</v>
      </c>
      <c r="G38" s="9" t="str">
        <f>IFERROR(TEXT(($C$10+$C$6*$C$11+$C$6*$C$12+$C$13+$C$14+$C$9*$C$7*G$4*$C$15+$C$6*VLOOKUP($F38&amp;"-"&amp;G$4, 'Rate Asuransi'!$A:$D, COLUMNS('Rate Asuransi'!$A:$D), FALSE)/1000)/1000000, "#,##0.0 \J\t") &amp; " ("
&amp; TEXT(($C$10+$C$6*$C$11+$C$6*$C$12+$C$13+$C$14+$C$9*$C$7*G$4*$C$15+$C$6*VLOOKUP($F38&amp;"-"&amp;G$4, 'Rate Asuransi'!$A:$D, COLUMNS('Rate Asuransi'!$A:$D), FALSE)/1000)/$C$6, "0.0%") &amp; ")", "")</f>
        <v>33.2 Jt (7.0%)</v>
      </c>
      <c r="H38" s="9" t="str">
        <f>IFERROR(TEXT(($C$10+$C$6*$C$11+$C$6*$C$12+$C$13+$C$14+$C$9*$C$7*H$4*$C$15+$C$6*VLOOKUP($F38&amp;"-"&amp;H$4, 'Rate Asuransi'!$A:$D, COLUMNS('Rate Asuransi'!$A:$D), FALSE)/1000)/1000000, "#,##0.0 \J\t") &amp; " ("
&amp; TEXT(($C$10+$C$6*$C$11+$C$6*$C$12+$C$13+$C$14+$C$9*$C$7*H$4*$C$15+$C$6*VLOOKUP($F38&amp;"-"&amp;H$4, 'Rate Asuransi'!$A:$D, COLUMNS('Rate Asuransi'!$A:$D), FALSE)/1000)/$C$6, "0.0%") &amp; ")", "")</f>
        <v>36.1 Jt (7.6%)</v>
      </c>
      <c r="I38" s="9" t="str">
        <f>IFERROR(TEXT(($C$10+$C$6*$C$11+$C$6*$C$12+$C$13+$C$14+$C$9*$C$7*I$4*$C$15+$C$6*VLOOKUP($F38&amp;"-"&amp;I$4, 'Rate Asuransi'!$A:$D, COLUMNS('Rate Asuransi'!$A:$D), FALSE)/1000)/1000000, "#,##0.0 \J\t") &amp; " ("
&amp; TEXT(($C$10+$C$6*$C$11+$C$6*$C$12+$C$13+$C$14+$C$9*$C$7*I$4*$C$15+$C$6*VLOOKUP($F38&amp;"-"&amp;I$4, 'Rate Asuransi'!$A:$D, COLUMNS('Rate Asuransi'!$A:$D), FALSE)/1000)/$C$6, "0.0%") &amp; ")", "")</f>
        <v>39.0 Jt (8.2%)</v>
      </c>
      <c r="J38" s="9" t="str">
        <f>IFERROR(TEXT(($C$10+$C$6*$C$11+$C$6*$C$12+$C$13+$C$14+$C$9*$C$7*J$4*$C$15+$C$6*VLOOKUP($F38&amp;"-"&amp;J$4, 'Rate Asuransi'!$A:$D, COLUMNS('Rate Asuransi'!$A:$D), FALSE)/1000)/1000000, "#,##0.0 \J\t") &amp; " ("
&amp; TEXT(($C$10+$C$6*$C$11+$C$6*$C$12+$C$13+$C$14+$C$9*$C$7*J$4*$C$15+$C$6*VLOOKUP($F38&amp;"-"&amp;J$4, 'Rate Asuransi'!$A:$D, COLUMNS('Rate Asuransi'!$A:$D), FALSE)/1000)/$C$6, "0.0%") &amp; ")", "")</f>
        <v>42.0 Jt (8.8%)</v>
      </c>
      <c r="K38" s="9" t="str">
        <f>IFERROR(TEXT(($C$10+$C$6*$C$11+$C$6*$C$12+$C$13+$C$14+$C$9*$C$7*K$4*$C$15+$C$6*VLOOKUP($F38&amp;"-"&amp;K$4, 'Rate Asuransi'!$A:$D, COLUMNS('Rate Asuransi'!$A:$D), FALSE)/1000)/1000000, "#,##0.0 \J\t") &amp; " ("
&amp; TEXT(($C$10+$C$6*$C$11+$C$6*$C$12+$C$13+$C$14+$C$9*$C$7*K$4*$C$15+$C$6*VLOOKUP($F38&amp;"-"&amp;K$4, 'Rate Asuransi'!$A:$D, COLUMNS('Rate Asuransi'!$A:$D), FALSE)/1000)/$C$6, "0.0%") &amp; ")", "")</f>
        <v>45.1 Jt (9.5%)</v>
      </c>
      <c r="L38" s="9" t="str">
        <f>IFERROR(TEXT(($C$10+$C$6*$C$11+$C$6*$C$12+$C$13+$C$14+$C$9*$C$7*L$4*$C$15+$C$6*VLOOKUP($F38&amp;"-"&amp;L$4, 'Rate Asuransi'!$A:$D, COLUMNS('Rate Asuransi'!$A:$D), FALSE)/1000)/1000000, "#,##0.0 \J\t") &amp; " ("
&amp; TEXT(($C$10+$C$6*$C$11+$C$6*$C$12+$C$13+$C$14+$C$9*$C$7*L$4*$C$15+$C$6*VLOOKUP($F38&amp;"-"&amp;L$4, 'Rate Asuransi'!$A:$D, COLUMNS('Rate Asuransi'!$A:$D), FALSE)/1000)/$C$6, "0.0%") &amp; ")", "")</f>
        <v>48.3 Jt (10.2%)</v>
      </c>
      <c r="M38" s="9" t="str">
        <f>IFERROR(TEXT(($C$10+$C$6*$C$11+$C$6*$C$12+$C$13+$C$14+$C$9*$C$7*M$4*$C$15+$C$6*VLOOKUP($F38&amp;"-"&amp;M$4, 'Rate Asuransi'!$A:$D, COLUMNS('Rate Asuransi'!$A:$D), FALSE)/1000)/1000000, "#,##0.0 \J\t") &amp; " ("
&amp; TEXT(($C$10+$C$6*$C$11+$C$6*$C$12+$C$13+$C$14+$C$9*$C$7*M$4*$C$15+$C$6*VLOOKUP($F38&amp;"-"&amp;M$4, 'Rate Asuransi'!$A:$D, COLUMNS('Rate Asuransi'!$A:$D), FALSE)/1000)/$C$6, "0.0%") &amp; ")", "")</f>
        <v>51.5 Jt (10.8%)</v>
      </c>
      <c r="N38" s="9" t="str">
        <f>IFERROR(TEXT(($C$10+$C$6*$C$11+$C$6*$C$12+$C$13+$C$14+$C$9*$C$7*N$4*$C$15+$C$6*VLOOKUP($F38&amp;"-"&amp;N$4, 'Rate Asuransi'!$A:$D, COLUMNS('Rate Asuransi'!$A:$D), FALSE)/1000)/1000000, "#,##0.0 \J\t") &amp; " ("
&amp; TEXT(($C$10+$C$6*$C$11+$C$6*$C$12+$C$13+$C$14+$C$9*$C$7*N$4*$C$15+$C$6*VLOOKUP($F38&amp;"-"&amp;N$4, 'Rate Asuransi'!$A:$D, COLUMNS('Rate Asuransi'!$A:$D), FALSE)/1000)/$C$6, "0.0%") &amp; ")", "")</f>
        <v>54.8 Jt (11.5%)</v>
      </c>
      <c r="O38" s="9" t="str">
        <f>IFERROR(TEXT(($C$10+$C$6*$C$11+$C$6*$C$12+$C$13+$C$14+$C$9*$C$7*O$4*$C$15+$C$6*VLOOKUP($F38&amp;"-"&amp;O$4, 'Rate Asuransi'!$A:$D, COLUMNS('Rate Asuransi'!$A:$D), FALSE)/1000)/1000000, "#,##0.0 \J\t") &amp; " ("
&amp; TEXT(($C$10+$C$6*$C$11+$C$6*$C$12+$C$13+$C$14+$C$9*$C$7*O$4*$C$15+$C$6*VLOOKUP($F38&amp;"-"&amp;O$4, 'Rate Asuransi'!$A:$D, COLUMNS('Rate Asuransi'!$A:$D), FALSE)/1000)/$C$6, "0.0%") &amp; ")", "")</f>
        <v/>
      </c>
      <c r="P38" s="9" t="str">
        <f>IFERROR(TEXT(($C$10+$C$6*$C$11+$C$6*$C$12+$C$13+$C$14+$C$9*$C$7*P$4*$C$15+$C$6*VLOOKUP($F38&amp;"-"&amp;P$4, 'Rate Asuransi'!$A:$D, COLUMNS('Rate Asuransi'!$A:$D), FALSE)/1000)/1000000, "#,##0.0 \J\t") &amp; " ("
&amp; TEXT(($C$10+$C$6*$C$11+$C$6*$C$12+$C$13+$C$14+$C$9*$C$7*P$4*$C$15+$C$6*VLOOKUP($F38&amp;"-"&amp;P$4, 'Rate Asuransi'!$A:$D, COLUMNS('Rate Asuransi'!$A:$D), FALSE)/1000)/$C$6, "0.0%") &amp; ")", "")</f>
        <v/>
      </c>
      <c r="Q38" s="9" t="str">
        <f>IFERROR(TEXT(($C$10+$C$6*$C$11+$C$6*$C$12+$C$13+$C$14+$C$9*$C$7*Q$4*$C$15+$C$6*VLOOKUP($F38&amp;"-"&amp;Q$4, 'Rate Asuransi'!$A:$D, COLUMNS('Rate Asuransi'!$A:$D), FALSE)/1000)/1000000, "#,##0.0 \J\t") &amp; " ("
&amp; TEXT(($C$10+$C$6*$C$11+$C$6*$C$12+$C$13+$C$14+$C$9*$C$7*Q$4*$C$15+$C$6*VLOOKUP($F38&amp;"-"&amp;Q$4, 'Rate Asuransi'!$A:$D, COLUMNS('Rate Asuransi'!$A:$D), FALSE)/1000)/$C$6, "0.0%") &amp; ")", "")</f>
        <v/>
      </c>
      <c r="R38" s="9" t="str">
        <f>IFERROR(TEXT(($C$10+$C$6*$C$11+$C$6*$C$12+$C$13+$C$14+$C$9*$C$7*R$4*$C$15+$C$6*VLOOKUP($F38&amp;"-"&amp;R$4, 'Rate Asuransi'!$A:$D, COLUMNS('Rate Asuransi'!$A:$D), FALSE)/1000)/1000000, "#,##0.0 \J\t") &amp; " ("
&amp; TEXT(($C$10+$C$6*$C$11+$C$6*$C$12+$C$13+$C$14+$C$9*$C$7*R$4*$C$15+$C$6*VLOOKUP($F38&amp;"-"&amp;R$4, 'Rate Asuransi'!$A:$D, COLUMNS('Rate Asuransi'!$A:$D), FALSE)/1000)/$C$6, "0.0%") &amp; ")", "")</f>
        <v/>
      </c>
      <c r="S38" s="9" t="str">
        <f>IFERROR(TEXT(($C$10+$C$6*$C$11+$C$6*$C$12+$C$13+$C$14+$C$9*$C$7*S$4*$C$15+$C$6*VLOOKUP($F38&amp;"-"&amp;S$4, 'Rate Asuransi'!$A:$D, COLUMNS('Rate Asuransi'!$A:$D), FALSE)/1000)/1000000, "#,##0.0 \J\t") &amp; " ("
&amp; TEXT(($C$10+$C$6*$C$11+$C$6*$C$12+$C$13+$C$14+$C$9*$C$7*S$4*$C$15+$C$6*VLOOKUP($F38&amp;"-"&amp;S$4, 'Rate Asuransi'!$A:$D, COLUMNS('Rate Asuransi'!$A:$D), FALSE)/1000)/$C$6, "0.0%") &amp; ")", "")</f>
        <v/>
      </c>
      <c r="T38" s="9" t="str">
        <f>IFERROR(TEXT(($C$10+$C$6*$C$11+$C$6*$C$12+$C$13+$C$14+$C$9*$C$7*T$4*$C$15+$C$6*VLOOKUP($F38&amp;"-"&amp;T$4, 'Rate Asuransi'!$A:$D, COLUMNS('Rate Asuransi'!$A:$D), FALSE)/1000)/1000000, "#,##0.0 \J\t") &amp; " ("
&amp; TEXT(($C$10+$C$6*$C$11+$C$6*$C$12+$C$13+$C$14+$C$9*$C$7*T$4*$C$15+$C$6*VLOOKUP($F38&amp;"-"&amp;T$4, 'Rate Asuransi'!$A:$D, COLUMNS('Rate Asuransi'!$A:$D), FALSE)/1000)/$C$6, "0.0%") &amp; ")", "")</f>
        <v/>
      </c>
      <c r="U38" s="9" t="str">
        <f>IFERROR(TEXT(($C$10+$C$6*$C$11+$C$6*$C$12+$C$13+$C$14+$C$9*$C$7*U$4*$C$15+$C$6*VLOOKUP($F38&amp;"-"&amp;U$4, 'Rate Asuransi'!$A:$D, COLUMNS('Rate Asuransi'!$A:$D), FALSE)/1000)/1000000, "#,##0.0 \J\t") &amp; " ("
&amp; TEXT(($C$10+$C$6*$C$11+$C$6*$C$12+$C$13+$C$14+$C$9*$C$7*U$4*$C$15+$C$6*VLOOKUP($F38&amp;"-"&amp;U$4, 'Rate Asuransi'!$A:$D, COLUMNS('Rate Asuransi'!$A:$D), FALSE)/1000)/$C$6, "0.0%") &amp; ")", "")</f>
        <v/>
      </c>
      <c r="V38" s="9" t="str">
        <f>IFERROR(TEXT(($C$10+$C$6*$C$11+$C$6*$C$12+$C$13+$C$14+$C$9*$C$7*V$4*$C$15+$C$6*VLOOKUP($F38&amp;"-"&amp;V$4, 'Rate Asuransi'!$A:$D, COLUMNS('Rate Asuransi'!$A:$D), FALSE)/1000)/1000000, "#,##0.0 \J\t") &amp; " ("
&amp; TEXT(($C$10+$C$6*$C$11+$C$6*$C$12+$C$13+$C$14+$C$9*$C$7*V$4*$C$15+$C$6*VLOOKUP($F38&amp;"-"&amp;V$4, 'Rate Asuransi'!$A:$D, COLUMNS('Rate Asuransi'!$A:$D), FALSE)/1000)/$C$6, "0.0%") &amp; ")", "")</f>
        <v/>
      </c>
    </row>
    <row r="39" spans="6:22" x14ac:dyDescent="0.5">
      <c r="F39" s="4">
        <f t="shared" si="1"/>
        <v>54</v>
      </c>
      <c r="G39" s="9" t="str">
        <f>IFERROR(TEXT(($C$10+$C$6*$C$11+$C$6*$C$12+$C$13+$C$14+$C$9*$C$7*G$4*$C$15+$C$6*VLOOKUP($F39&amp;"-"&amp;G$4, 'Rate Asuransi'!$A:$D, COLUMNS('Rate Asuransi'!$A:$D), FALSE)/1000)/1000000, "#,##0.0 \J\t") &amp; " ("
&amp; TEXT(($C$10+$C$6*$C$11+$C$6*$C$12+$C$13+$C$14+$C$9*$C$7*G$4*$C$15+$C$6*VLOOKUP($F39&amp;"-"&amp;G$4, 'Rate Asuransi'!$A:$D, COLUMNS('Rate Asuransi'!$A:$D), FALSE)/1000)/$C$6, "0.0%") &amp; ")", "")</f>
        <v>35.3 Jt (7.4%)</v>
      </c>
      <c r="H39" s="9" t="str">
        <f>IFERROR(TEXT(($C$10+$C$6*$C$11+$C$6*$C$12+$C$13+$C$14+$C$9*$C$7*H$4*$C$15+$C$6*VLOOKUP($F39&amp;"-"&amp;H$4, 'Rate Asuransi'!$A:$D, COLUMNS('Rate Asuransi'!$A:$D), FALSE)/1000)/1000000, "#,##0.0 \J\t") &amp; " ("
&amp; TEXT(($C$10+$C$6*$C$11+$C$6*$C$12+$C$13+$C$14+$C$9*$C$7*H$4*$C$15+$C$6*VLOOKUP($F39&amp;"-"&amp;H$4, 'Rate Asuransi'!$A:$D, COLUMNS('Rate Asuransi'!$A:$D), FALSE)/1000)/$C$6, "0.0%") &amp; ")", "")</f>
        <v>38.4 Jt (8.1%)</v>
      </c>
      <c r="I39" s="9" t="str">
        <f>IFERROR(TEXT(($C$10+$C$6*$C$11+$C$6*$C$12+$C$13+$C$14+$C$9*$C$7*I$4*$C$15+$C$6*VLOOKUP($F39&amp;"-"&amp;I$4, 'Rate Asuransi'!$A:$D, COLUMNS('Rate Asuransi'!$A:$D), FALSE)/1000)/1000000, "#,##0.0 \J\t") &amp; " ("
&amp; TEXT(($C$10+$C$6*$C$11+$C$6*$C$12+$C$13+$C$14+$C$9*$C$7*I$4*$C$15+$C$6*VLOOKUP($F39&amp;"-"&amp;I$4, 'Rate Asuransi'!$A:$D, COLUMNS('Rate Asuransi'!$A:$D), FALSE)/1000)/$C$6, "0.0%") &amp; ")", "")</f>
        <v>41.6 Jt (8.8%)</v>
      </c>
      <c r="J39" s="9" t="str">
        <f>IFERROR(TEXT(($C$10+$C$6*$C$11+$C$6*$C$12+$C$13+$C$14+$C$9*$C$7*J$4*$C$15+$C$6*VLOOKUP($F39&amp;"-"&amp;J$4, 'Rate Asuransi'!$A:$D, COLUMNS('Rate Asuransi'!$A:$D), FALSE)/1000)/1000000, "#,##0.0 \J\t") &amp; " ("
&amp; TEXT(($C$10+$C$6*$C$11+$C$6*$C$12+$C$13+$C$14+$C$9*$C$7*J$4*$C$15+$C$6*VLOOKUP($F39&amp;"-"&amp;J$4, 'Rate Asuransi'!$A:$D, COLUMNS('Rate Asuransi'!$A:$D), FALSE)/1000)/$C$6, "0.0%") &amp; ")", "")</f>
        <v>44.9 Jt (9.5%)</v>
      </c>
      <c r="K39" s="9" t="str">
        <f>IFERROR(TEXT(($C$10+$C$6*$C$11+$C$6*$C$12+$C$13+$C$14+$C$9*$C$7*K$4*$C$15+$C$6*VLOOKUP($F39&amp;"-"&amp;K$4, 'Rate Asuransi'!$A:$D, COLUMNS('Rate Asuransi'!$A:$D), FALSE)/1000)/1000000, "#,##0.0 \J\t") &amp; " ("
&amp; TEXT(($C$10+$C$6*$C$11+$C$6*$C$12+$C$13+$C$14+$C$9*$C$7*K$4*$C$15+$C$6*VLOOKUP($F39&amp;"-"&amp;K$4, 'Rate Asuransi'!$A:$D, COLUMNS('Rate Asuransi'!$A:$D), FALSE)/1000)/$C$6, "0.0%") &amp; ")", "")</f>
        <v>48.3 Jt (10.2%)</v>
      </c>
      <c r="L39" s="9" t="str">
        <f>IFERROR(TEXT(($C$10+$C$6*$C$11+$C$6*$C$12+$C$13+$C$14+$C$9*$C$7*L$4*$C$15+$C$6*VLOOKUP($F39&amp;"-"&amp;L$4, 'Rate Asuransi'!$A:$D, COLUMNS('Rate Asuransi'!$A:$D), FALSE)/1000)/1000000, "#,##0.0 \J\t") &amp; " ("
&amp; TEXT(($C$10+$C$6*$C$11+$C$6*$C$12+$C$13+$C$14+$C$9*$C$7*L$4*$C$15+$C$6*VLOOKUP($F39&amp;"-"&amp;L$4, 'Rate Asuransi'!$A:$D, COLUMNS('Rate Asuransi'!$A:$D), FALSE)/1000)/$C$6, "0.0%") &amp; ")", "")</f>
        <v>51.8 Jt (10.9%)</v>
      </c>
      <c r="M39" s="9" t="str">
        <f>IFERROR(TEXT(($C$10+$C$6*$C$11+$C$6*$C$12+$C$13+$C$14+$C$9*$C$7*M$4*$C$15+$C$6*VLOOKUP($F39&amp;"-"&amp;M$4, 'Rate Asuransi'!$A:$D, COLUMNS('Rate Asuransi'!$A:$D), FALSE)/1000)/1000000, "#,##0.0 \J\t") &amp; " ("
&amp; TEXT(($C$10+$C$6*$C$11+$C$6*$C$12+$C$13+$C$14+$C$9*$C$7*M$4*$C$15+$C$6*VLOOKUP($F39&amp;"-"&amp;M$4, 'Rate Asuransi'!$A:$D, COLUMNS('Rate Asuransi'!$A:$D), FALSE)/1000)/$C$6, "0.0%") &amp; ")", "")</f>
        <v>55.3 Jt (11.6%)</v>
      </c>
      <c r="N39" s="9" t="str">
        <f>IFERROR(TEXT(($C$10+$C$6*$C$11+$C$6*$C$12+$C$13+$C$14+$C$9*$C$7*N$4*$C$15+$C$6*VLOOKUP($F39&amp;"-"&amp;N$4, 'Rate Asuransi'!$A:$D, COLUMNS('Rate Asuransi'!$A:$D), FALSE)/1000)/1000000, "#,##0.0 \J\t") &amp; " ("
&amp; TEXT(($C$10+$C$6*$C$11+$C$6*$C$12+$C$13+$C$14+$C$9*$C$7*N$4*$C$15+$C$6*VLOOKUP($F39&amp;"-"&amp;N$4, 'Rate Asuransi'!$A:$D, COLUMNS('Rate Asuransi'!$A:$D), FALSE)/1000)/$C$6, "0.0%") &amp; ")", "")</f>
        <v/>
      </c>
      <c r="O39" s="9" t="str">
        <f>IFERROR(TEXT(($C$10+$C$6*$C$11+$C$6*$C$12+$C$13+$C$14+$C$9*$C$7*O$4*$C$15+$C$6*VLOOKUP($F39&amp;"-"&amp;O$4, 'Rate Asuransi'!$A:$D, COLUMNS('Rate Asuransi'!$A:$D), FALSE)/1000)/1000000, "#,##0.0 \J\t") &amp; " ("
&amp; TEXT(($C$10+$C$6*$C$11+$C$6*$C$12+$C$13+$C$14+$C$9*$C$7*O$4*$C$15+$C$6*VLOOKUP($F39&amp;"-"&amp;O$4, 'Rate Asuransi'!$A:$D, COLUMNS('Rate Asuransi'!$A:$D), FALSE)/1000)/$C$6, "0.0%") &amp; ")", "")</f>
        <v/>
      </c>
      <c r="P39" s="9" t="str">
        <f>IFERROR(TEXT(($C$10+$C$6*$C$11+$C$6*$C$12+$C$13+$C$14+$C$9*$C$7*P$4*$C$15+$C$6*VLOOKUP($F39&amp;"-"&amp;P$4, 'Rate Asuransi'!$A:$D, COLUMNS('Rate Asuransi'!$A:$D), FALSE)/1000)/1000000, "#,##0.0 \J\t") &amp; " ("
&amp; TEXT(($C$10+$C$6*$C$11+$C$6*$C$12+$C$13+$C$14+$C$9*$C$7*P$4*$C$15+$C$6*VLOOKUP($F39&amp;"-"&amp;P$4, 'Rate Asuransi'!$A:$D, COLUMNS('Rate Asuransi'!$A:$D), FALSE)/1000)/$C$6, "0.0%") &amp; ")", "")</f>
        <v/>
      </c>
      <c r="Q39" s="9" t="str">
        <f>IFERROR(TEXT(($C$10+$C$6*$C$11+$C$6*$C$12+$C$13+$C$14+$C$9*$C$7*Q$4*$C$15+$C$6*VLOOKUP($F39&amp;"-"&amp;Q$4, 'Rate Asuransi'!$A:$D, COLUMNS('Rate Asuransi'!$A:$D), FALSE)/1000)/1000000, "#,##0.0 \J\t") &amp; " ("
&amp; TEXT(($C$10+$C$6*$C$11+$C$6*$C$12+$C$13+$C$14+$C$9*$C$7*Q$4*$C$15+$C$6*VLOOKUP($F39&amp;"-"&amp;Q$4, 'Rate Asuransi'!$A:$D, COLUMNS('Rate Asuransi'!$A:$D), FALSE)/1000)/$C$6, "0.0%") &amp; ")", "")</f>
        <v/>
      </c>
      <c r="R39" s="9" t="str">
        <f>IFERROR(TEXT(($C$10+$C$6*$C$11+$C$6*$C$12+$C$13+$C$14+$C$9*$C$7*R$4*$C$15+$C$6*VLOOKUP($F39&amp;"-"&amp;R$4, 'Rate Asuransi'!$A:$D, COLUMNS('Rate Asuransi'!$A:$D), FALSE)/1000)/1000000, "#,##0.0 \J\t") &amp; " ("
&amp; TEXT(($C$10+$C$6*$C$11+$C$6*$C$12+$C$13+$C$14+$C$9*$C$7*R$4*$C$15+$C$6*VLOOKUP($F39&amp;"-"&amp;R$4, 'Rate Asuransi'!$A:$D, COLUMNS('Rate Asuransi'!$A:$D), FALSE)/1000)/$C$6, "0.0%") &amp; ")", "")</f>
        <v/>
      </c>
      <c r="S39" s="9" t="str">
        <f>IFERROR(TEXT(($C$10+$C$6*$C$11+$C$6*$C$12+$C$13+$C$14+$C$9*$C$7*S$4*$C$15+$C$6*VLOOKUP($F39&amp;"-"&amp;S$4, 'Rate Asuransi'!$A:$D, COLUMNS('Rate Asuransi'!$A:$D), FALSE)/1000)/1000000, "#,##0.0 \J\t") &amp; " ("
&amp; TEXT(($C$10+$C$6*$C$11+$C$6*$C$12+$C$13+$C$14+$C$9*$C$7*S$4*$C$15+$C$6*VLOOKUP($F39&amp;"-"&amp;S$4, 'Rate Asuransi'!$A:$D, COLUMNS('Rate Asuransi'!$A:$D), FALSE)/1000)/$C$6, "0.0%") &amp; ")", "")</f>
        <v/>
      </c>
      <c r="T39" s="9" t="str">
        <f>IFERROR(TEXT(($C$10+$C$6*$C$11+$C$6*$C$12+$C$13+$C$14+$C$9*$C$7*T$4*$C$15+$C$6*VLOOKUP($F39&amp;"-"&amp;T$4, 'Rate Asuransi'!$A:$D, COLUMNS('Rate Asuransi'!$A:$D), FALSE)/1000)/1000000, "#,##0.0 \J\t") &amp; " ("
&amp; TEXT(($C$10+$C$6*$C$11+$C$6*$C$12+$C$13+$C$14+$C$9*$C$7*T$4*$C$15+$C$6*VLOOKUP($F39&amp;"-"&amp;T$4, 'Rate Asuransi'!$A:$D, COLUMNS('Rate Asuransi'!$A:$D), FALSE)/1000)/$C$6, "0.0%") &amp; ")", "")</f>
        <v/>
      </c>
      <c r="U39" s="9" t="str">
        <f>IFERROR(TEXT(($C$10+$C$6*$C$11+$C$6*$C$12+$C$13+$C$14+$C$9*$C$7*U$4*$C$15+$C$6*VLOOKUP($F39&amp;"-"&amp;U$4, 'Rate Asuransi'!$A:$D, COLUMNS('Rate Asuransi'!$A:$D), FALSE)/1000)/1000000, "#,##0.0 \J\t") &amp; " ("
&amp; TEXT(($C$10+$C$6*$C$11+$C$6*$C$12+$C$13+$C$14+$C$9*$C$7*U$4*$C$15+$C$6*VLOOKUP($F39&amp;"-"&amp;U$4, 'Rate Asuransi'!$A:$D, COLUMNS('Rate Asuransi'!$A:$D), FALSE)/1000)/$C$6, "0.0%") &amp; ")", "")</f>
        <v/>
      </c>
      <c r="V39" s="9" t="str">
        <f>IFERROR(TEXT(($C$10+$C$6*$C$11+$C$6*$C$12+$C$13+$C$14+$C$9*$C$7*V$4*$C$15+$C$6*VLOOKUP($F39&amp;"-"&amp;V$4, 'Rate Asuransi'!$A:$D, COLUMNS('Rate Asuransi'!$A:$D), FALSE)/1000)/1000000, "#,##0.0 \J\t") &amp; " ("
&amp; TEXT(($C$10+$C$6*$C$11+$C$6*$C$12+$C$13+$C$14+$C$9*$C$7*V$4*$C$15+$C$6*VLOOKUP($F39&amp;"-"&amp;V$4, 'Rate Asuransi'!$A:$D, COLUMNS('Rate Asuransi'!$A:$D), FALSE)/1000)/$C$6, "0.0%") &amp; ")", "")</f>
        <v/>
      </c>
    </row>
    <row r="40" spans="6:22" x14ac:dyDescent="0.5">
      <c r="F40" s="4">
        <f t="shared" si="1"/>
        <v>55</v>
      </c>
      <c r="G40" s="9" t="str">
        <f>IFERROR(TEXT(($C$10+$C$6*$C$11+$C$6*$C$12+$C$13+$C$14+$C$9*$C$7*G$4*$C$15+$C$6*VLOOKUP($F40&amp;"-"&amp;G$4, 'Rate Asuransi'!$A:$D, COLUMNS('Rate Asuransi'!$A:$D), FALSE)/1000)/1000000, "#,##0.0 \J\t") &amp; " ("
&amp; TEXT(($C$10+$C$6*$C$11+$C$6*$C$12+$C$13+$C$14+$C$9*$C$7*G$4*$C$15+$C$6*VLOOKUP($F40&amp;"-"&amp;G$4, 'Rate Asuransi'!$A:$D, COLUMNS('Rate Asuransi'!$A:$D), FALSE)/1000)/$C$6, "0.0%") &amp; ")", "")</f>
        <v>37.6 Jt (7.9%)</v>
      </c>
      <c r="H40" s="9" t="str">
        <f>IFERROR(TEXT(($C$10+$C$6*$C$11+$C$6*$C$12+$C$13+$C$14+$C$9*$C$7*H$4*$C$15+$C$6*VLOOKUP($F40&amp;"-"&amp;H$4, 'Rate Asuransi'!$A:$D, COLUMNS('Rate Asuransi'!$A:$D), FALSE)/1000)/1000000, "#,##0.0 \J\t") &amp; " ("
&amp; TEXT(($C$10+$C$6*$C$11+$C$6*$C$12+$C$13+$C$14+$C$9*$C$7*H$4*$C$15+$C$6*VLOOKUP($F40&amp;"-"&amp;H$4, 'Rate Asuransi'!$A:$D, COLUMNS('Rate Asuransi'!$A:$D), FALSE)/1000)/$C$6, "0.0%") &amp; ")", "")</f>
        <v>41.0 Jt (8.6%)</v>
      </c>
      <c r="I40" s="9" t="str">
        <f>IFERROR(TEXT(($C$10+$C$6*$C$11+$C$6*$C$12+$C$13+$C$14+$C$9*$C$7*I$4*$C$15+$C$6*VLOOKUP($F40&amp;"-"&amp;I$4, 'Rate Asuransi'!$A:$D, COLUMNS('Rate Asuransi'!$A:$D), FALSE)/1000)/1000000, "#,##0.0 \J\t") &amp; " ("
&amp; TEXT(($C$10+$C$6*$C$11+$C$6*$C$12+$C$13+$C$14+$C$9*$C$7*I$4*$C$15+$C$6*VLOOKUP($F40&amp;"-"&amp;I$4, 'Rate Asuransi'!$A:$D, COLUMNS('Rate Asuransi'!$A:$D), FALSE)/1000)/$C$6, "0.0%") &amp; ")", "")</f>
        <v>44.5 Jt (9.4%)</v>
      </c>
      <c r="J40" s="9" t="str">
        <f>IFERROR(TEXT(($C$10+$C$6*$C$11+$C$6*$C$12+$C$13+$C$14+$C$9*$C$7*J$4*$C$15+$C$6*VLOOKUP($F40&amp;"-"&amp;J$4, 'Rate Asuransi'!$A:$D, COLUMNS('Rate Asuransi'!$A:$D), FALSE)/1000)/1000000, "#,##0.0 \J\t") &amp; " ("
&amp; TEXT(($C$10+$C$6*$C$11+$C$6*$C$12+$C$13+$C$14+$C$9*$C$7*J$4*$C$15+$C$6*VLOOKUP($F40&amp;"-"&amp;J$4, 'Rate Asuransi'!$A:$D, COLUMNS('Rate Asuransi'!$A:$D), FALSE)/1000)/$C$6, "0.0%") &amp; ")", "")</f>
        <v>48.1 Jt (10.1%)</v>
      </c>
      <c r="K40" s="9" t="str">
        <f>IFERROR(TEXT(($C$10+$C$6*$C$11+$C$6*$C$12+$C$13+$C$14+$C$9*$C$7*K$4*$C$15+$C$6*VLOOKUP($F40&amp;"-"&amp;K$4, 'Rate Asuransi'!$A:$D, COLUMNS('Rate Asuransi'!$A:$D), FALSE)/1000)/1000000, "#,##0.0 \J\t") &amp; " ("
&amp; TEXT(($C$10+$C$6*$C$11+$C$6*$C$12+$C$13+$C$14+$C$9*$C$7*K$4*$C$15+$C$6*VLOOKUP($F40&amp;"-"&amp;K$4, 'Rate Asuransi'!$A:$D, COLUMNS('Rate Asuransi'!$A:$D), FALSE)/1000)/$C$6, "0.0%") &amp; ")", "")</f>
        <v>51.8 Jt (10.9%)</v>
      </c>
      <c r="L40" s="9" t="str">
        <f>IFERROR(TEXT(($C$10+$C$6*$C$11+$C$6*$C$12+$C$13+$C$14+$C$9*$C$7*L$4*$C$15+$C$6*VLOOKUP($F40&amp;"-"&amp;L$4, 'Rate Asuransi'!$A:$D, COLUMNS('Rate Asuransi'!$A:$D), FALSE)/1000)/1000000, "#,##0.0 \J\t") &amp; " ("
&amp; TEXT(($C$10+$C$6*$C$11+$C$6*$C$12+$C$13+$C$14+$C$9*$C$7*L$4*$C$15+$C$6*VLOOKUP($F40&amp;"-"&amp;L$4, 'Rate Asuransi'!$A:$D, COLUMNS('Rate Asuransi'!$A:$D), FALSE)/1000)/$C$6, "0.0%") &amp; ")", "")</f>
        <v>55.5 Jt (11.7%)</v>
      </c>
      <c r="M40" s="9" t="str">
        <f>IFERROR(TEXT(($C$10+$C$6*$C$11+$C$6*$C$12+$C$13+$C$14+$C$9*$C$7*M$4*$C$15+$C$6*VLOOKUP($F40&amp;"-"&amp;M$4, 'Rate Asuransi'!$A:$D, COLUMNS('Rate Asuransi'!$A:$D), FALSE)/1000)/1000000, "#,##0.0 \J\t") &amp; " ("
&amp; TEXT(($C$10+$C$6*$C$11+$C$6*$C$12+$C$13+$C$14+$C$9*$C$7*M$4*$C$15+$C$6*VLOOKUP($F40&amp;"-"&amp;M$4, 'Rate Asuransi'!$A:$D, COLUMNS('Rate Asuransi'!$A:$D), FALSE)/1000)/$C$6, "0.0%") &amp; ")", "")</f>
        <v/>
      </c>
      <c r="N40" s="9" t="str">
        <f>IFERROR(TEXT(($C$10+$C$6*$C$11+$C$6*$C$12+$C$13+$C$14+$C$9*$C$7*N$4*$C$15+$C$6*VLOOKUP($F40&amp;"-"&amp;N$4, 'Rate Asuransi'!$A:$D, COLUMNS('Rate Asuransi'!$A:$D), FALSE)/1000)/1000000, "#,##0.0 \J\t") &amp; " ("
&amp; TEXT(($C$10+$C$6*$C$11+$C$6*$C$12+$C$13+$C$14+$C$9*$C$7*N$4*$C$15+$C$6*VLOOKUP($F40&amp;"-"&amp;N$4, 'Rate Asuransi'!$A:$D, COLUMNS('Rate Asuransi'!$A:$D), FALSE)/1000)/$C$6, "0.0%") &amp; ")", "")</f>
        <v/>
      </c>
      <c r="O40" s="9" t="str">
        <f>IFERROR(TEXT(($C$10+$C$6*$C$11+$C$6*$C$12+$C$13+$C$14+$C$9*$C$7*O$4*$C$15+$C$6*VLOOKUP($F40&amp;"-"&amp;O$4, 'Rate Asuransi'!$A:$D, COLUMNS('Rate Asuransi'!$A:$D), FALSE)/1000)/1000000, "#,##0.0 \J\t") &amp; " ("
&amp; TEXT(($C$10+$C$6*$C$11+$C$6*$C$12+$C$13+$C$14+$C$9*$C$7*O$4*$C$15+$C$6*VLOOKUP($F40&amp;"-"&amp;O$4, 'Rate Asuransi'!$A:$D, COLUMNS('Rate Asuransi'!$A:$D), FALSE)/1000)/$C$6, "0.0%") &amp; ")", "")</f>
        <v/>
      </c>
      <c r="P40" s="9" t="str">
        <f>IFERROR(TEXT(($C$10+$C$6*$C$11+$C$6*$C$12+$C$13+$C$14+$C$9*$C$7*P$4*$C$15+$C$6*VLOOKUP($F40&amp;"-"&amp;P$4, 'Rate Asuransi'!$A:$D, COLUMNS('Rate Asuransi'!$A:$D), FALSE)/1000)/1000000, "#,##0.0 \J\t") &amp; " ("
&amp; TEXT(($C$10+$C$6*$C$11+$C$6*$C$12+$C$13+$C$14+$C$9*$C$7*P$4*$C$15+$C$6*VLOOKUP($F40&amp;"-"&amp;P$4, 'Rate Asuransi'!$A:$D, COLUMNS('Rate Asuransi'!$A:$D), FALSE)/1000)/$C$6, "0.0%") &amp; ")", "")</f>
        <v/>
      </c>
      <c r="Q40" s="9" t="str">
        <f>IFERROR(TEXT(($C$10+$C$6*$C$11+$C$6*$C$12+$C$13+$C$14+$C$9*$C$7*Q$4*$C$15+$C$6*VLOOKUP($F40&amp;"-"&amp;Q$4, 'Rate Asuransi'!$A:$D, COLUMNS('Rate Asuransi'!$A:$D), FALSE)/1000)/1000000, "#,##0.0 \J\t") &amp; " ("
&amp; TEXT(($C$10+$C$6*$C$11+$C$6*$C$12+$C$13+$C$14+$C$9*$C$7*Q$4*$C$15+$C$6*VLOOKUP($F40&amp;"-"&amp;Q$4, 'Rate Asuransi'!$A:$D, COLUMNS('Rate Asuransi'!$A:$D), FALSE)/1000)/$C$6, "0.0%") &amp; ")", "")</f>
        <v/>
      </c>
      <c r="R40" s="9" t="str">
        <f>IFERROR(TEXT(($C$10+$C$6*$C$11+$C$6*$C$12+$C$13+$C$14+$C$9*$C$7*R$4*$C$15+$C$6*VLOOKUP($F40&amp;"-"&amp;R$4, 'Rate Asuransi'!$A:$D, COLUMNS('Rate Asuransi'!$A:$D), FALSE)/1000)/1000000, "#,##0.0 \J\t") &amp; " ("
&amp; TEXT(($C$10+$C$6*$C$11+$C$6*$C$12+$C$13+$C$14+$C$9*$C$7*R$4*$C$15+$C$6*VLOOKUP($F40&amp;"-"&amp;R$4, 'Rate Asuransi'!$A:$D, COLUMNS('Rate Asuransi'!$A:$D), FALSE)/1000)/$C$6, "0.0%") &amp; ")", "")</f>
        <v/>
      </c>
      <c r="S40" s="9" t="str">
        <f>IFERROR(TEXT(($C$10+$C$6*$C$11+$C$6*$C$12+$C$13+$C$14+$C$9*$C$7*S$4*$C$15+$C$6*VLOOKUP($F40&amp;"-"&amp;S$4, 'Rate Asuransi'!$A:$D, COLUMNS('Rate Asuransi'!$A:$D), FALSE)/1000)/1000000, "#,##0.0 \J\t") &amp; " ("
&amp; TEXT(($C$10+$C$6*$C$11+$C$6*$C$12+$C$13+$C$14+$C$9*$C$7*S$4*$C$15+$C$6*VLOOKUP($F40&amp;"-"&amp;S$4, 'Rate Asuransi'!$A:$D, COLUMNS('Rate Asuransi'!$A:$D), FALSE)/1000)/$C$6, "0.0%") &amp; ")", "")</f>
        <v/>
      </c>
      <c r="T40" s="9" t="str">
        <f>IFERROR(TEXT(($C$10+$C$6*$C$11+$C$6*$C$12+$C$13+$C$14+$C$9*$C$7*T$4*$C$15+$C$6*VLOOKUP($F40&amp;"-"&amp;T$4, 'Rate Asuransi'!$A:$D, COLUMNS('Rate Asuransi'!$A:$D), FALSE)/1000)/1000000, "#,##0.0 \J\t") &amp; " ("
&amp; TEXT(($C$10+$C$6*$C$11+$C$6*$C$12+$C$13+$C$14+$C$9*$C$7*T$4*$C$15+$C$6*VLOOKUP($F40&amp;"-"&amp;T$4, 'Rate Asuransi'!$A:$D, COLUMNS('Rate Asuransi'!$A:$D), FALSE)/1000)/$C$6, "0.0%") &amp; ")", "")</f>
        <v/>
      </c>
      <c r="U40" s="9" t="str">
        <f>IFERROR(TEXT(($C$10+$C$6*$C$11+$C$6*$C$12+$C$13+$C$14+$C$9*$C$7*U$4*$C$15+$C$6*VLOOKUP($F40&amp;"-"&amp;U$4, 'Rate Asuransi'!$A:$D, COLUMNS('Rate Asuransi'!$A:$D), FALSE)/1000)/1000000, "#,##0.0 \J\t") &amp; " ("
&amp; TEXT(($C$10+$C$6*$C$11+$C$6*$C$12+$C$13+$C$14+$C$9*$C$7*U$4*$C$15+$C$6*VLOOKUP($F40&amp;"-"&amp;U$4, 'Rate Asuransi'!$A:$D, COLUMNS('Rate Asuransi'!$A:$D), FALSE)/1000)/$C$6, "0.0%") &amp; ")", "")</f>
        <v/>
      </c>
      <c r="V40" s="9" t="str">
        <f>IFERROR(TEXT(($C$10+$C$6*$C$11+$C$6*$C$12+$C$13+$C$14+$C$9*$C$7*V$4*$C$15+$C$6*VLOOKUP($F40&amp;"-"&amp;V$4, 'Rate Asuransi'!$A:$D, COLUMNS('Rate Asuransi'!$A:$D), FALSE)/1000)/1000000, "#,##0.0 \J\t") &amp; " ("
&amp; TEXT(($C$10+$C$6*$C$11+$C$6*$C$12+$C$13+$C$14+$C$9*$C$7*V$4*$C$15+$C$6*VLOOKUP($F40&amp;"-"&amp;V$4, 'Rate Asuransi'!$A:$D, COLUMNS('Rate Asuransi'!$A:$D), FALSE)/1000)/$C$6, "0.0%") &amp; ")", "")</f>
        <v/>
      </c>
    </row>
    <row r="41" spans="6:22" x14ac:dyDescent="0.5">
      <c r="F41" s="4">
        <f t="shared" si="1"/>
        <v>56</v>
      </c>
      <c r="G41" s="9" t="str">
        <f>IFERROR(TEXT(($C$10+$C$6*$C$11+$C$6*$C$12+$C$13+$C$14+$C$9*$C$7*G$4*$C$15+$C$6*VLOOKUP($F41&amp;"-"&amp;G$4, 'Rate Asuransi'!$A:$D, COLUMNS('Rate Asuransi'!$A:$D), FALSE)/1000)/1000000, "#,##0.0 \J\t") &amp; " ("
&amp; TEXT(($C$10+$C$6*$C$11+$C$6*$C$12+$C$13+$C$14+$C$9*$C$7*G$4*$C$15+$C$6*VLOOKUP($F41&amp;"-"&amp;G$4, 'Rate Asuransi'!$A:$D, COLUMNS('Rate Asuransi'!$A:$D), FALSE)/1000)/$C$6, "0.0%") &amp; ")", "")</f>
        <v>42.7 Jt (9.0%)</v>
      </c>
      <c r="H41" s="9" t="str">
        <f>IFERROR(TEXT(($C$10+$C$6*$C$11+$C$6*$C$12+$C$13+$C$14+$C$9*$C$7*H$4*$C$15+$C$6*VLOOKUP($F41&amp;"-"&amp;H$4, 'Rate Asuransi'!$A:$D, COLUMNS('Rate Asuransi'!$A:$D), FALSE)/1000)/1000000, "#,##0.0 \J\t") &amp; " ("
&amp; TEXT(($C$10+$C$6*$C$11+$C$6*$C$12+$C$13+$C$14+$C$9*$C$7*H$4*$C$15+$C$6*VLOOKUP($F41&amp;"-"&amp;H$4, 'Rate Asuransi'!$A:$D, COLUMNS('Rate Asuransi'!$A:$D), FALSE)/1000)/$C$6, "0.0%") &amp; ")", "")</f>
        <v>46.7 Jt (9.8%)</v>
      </c>
      <c r="I41" s="9" t="str">
        <f>IFERROR(TEXT(($C$10+$C$6*$C$11+$C$6*$C$12+$C$13+$C$14+$C$9*$C$7*I$4*$C$15+$C$6*VLOOKUP($F41&amp;"-"&amp;I$4, 'Rate Asuransi'!$A:$D, COLUMNS('Rate Asuransi'!$A:$D), FALSE)/1000)/1000000, "#,##0.0 \J\t") &amp; " ("
&amp; TEXT(($C$10+$C$6*$C$11+$C$6*$C$12+$C$13+$C$14+$C$9*$C$7*I$4*$C$15+$C$6*VLOOKUP($F41&amp;"-"&amp;I$4, 'Rate Asuransi'!$A:$D, COLUMNS('Rate Asuransi'!$A:$D), FALSE)/1000)/$C$6, "0.0%") &amp; ")", "")</f>
        <v>50.9 Jt (10.7%)</v>
      </c>
      <c r="J41" s="9" t="str">
        <f>IFERROR(TEXT(($C$10+$C$6*$C$11+$C$6*$C$12+$C$13+$C$14+$C$9*$C$7*J$4*$C$15+$C$6*VLOOKUP($F41&amp;"-"&amp;J$4, 'Rate Asuransi'!$A:$D, COLUMNS('Rate Asuransi'!$A:$D), FALSE)/1000)/1000000, "#,##0.0 \J\t") &amp; " ("
&amp; TEXT(($C$10+$C$6*$C$11+$C$6*$C$12+$C$13+$C$14+$C$9*$C$7*J$4*$C$15+$C$6*VLOOKUP($F41&amp;"-"&amp;J$4, 'Rate Asuransi'!$A:$D, COLUMNS('Rate Asuransi'!$A:$D), FALSE)/1000)/$C$6, "0.0%") &amp; ")", "")</f>
        <v>55.2 Jt (11.6%)</v>
      </c>
      <c r="K41" s="9" t="str">
        <f>IFERROR(TEXT(($C$10+$C$6*$C$11+$C$6*$C$12+$C$13+$C$14+$C$9*$C$7*K$4*$C$15+$C$6*VLOOKUP($F41&amp;"-"&amp;K$4, 'Rate Asuransi'!$A:$D, COLUMNS('Rate Asuransi'!$A:$D), FALSE)/1000)/1000000, "#,##0.0 \J\t") &amp; " ("
&amp; TEXT(($C$10+$C$6*$C$11+$C$6*$C$12+$C$13+$C$14+$C$9*$C$7*K$4*$C$15+$C$6*VLOOKUP($F41&amp;"-"&amp;K$4, 'Rate Asuransi'!$A:$D, COLUMNS('Rate Asuransi'!$A:$D), FALSE)/1000)/$C$6, "0.0%") &amp; ")", "")</f>
        <v>59.5 Jt (12.5%)</v>
      </c>
      <c r="L41" s="9" t="str">
        <f>IFERROR(TEXT(($C$10+$C$6*$C$11+$C$6*$C$12+$C$13+$C$14+$C$9*$C$7*L$4*$C$15+$C$6*VLOOKUP($F41&amp;"-"&amp;L$4, 'Rate Asuransi'!$A:$D, COLUMNS('Rate Asuransi'!$A:$D), FALSE)/1000)/1000000, "#,##0.0 \J\t") &amp; " ("
&amp; TEXT(($C$10+$C$6*$C$11+$C$6*$C$12+$C$13+$C$14+$C$9*$C$7*L$4*$C$15+$C$6*VLOOKUP($F41&amp;"-"&amp;L$4, 'Rate Asuransi'!$A:$D, COLUMNS('Rate Asuransi'!$A:$D), FALSE)/1000)/$C$6, "0.0%") &amp; ")", "")</f>
        <v/>
      </c>
      <c r="M41" s="9" t="str">
        <f>IFERROR(TEXT(($C$10+$C$6*$C$11+$C$6*$C$12+$C$13+$C$14+$C$9*$C$7*M$4*$C$15+$C$6*VLOOKUP($F41&amp;"-"&amp;M$4, 'Rate Asuransi'!$A:$D, COLUMNS('Rate Asuransi'!$A:$D), FALSE)/1000)/1000000, "#,##0.0 \J\t") &amp; " ("
&amp; TEXT(($C$10+$C$6*$C$11+$C$6*$C$12+$C$13+$C$14+$C$9*$C$7*M$4*$C$15+$C$6*VLOOKUP($F41&amp;"-"&amp;M$4, 'Rate Asuransi'!$A:$D, COLUMNS('Rate Asuransi'!$A:$D), FALSE)/1000)/$C$6, "0.0%") &amp; ")", "")</f>
        <v/>
      </c>
      <c r="N41" s="9" t="str">
        <f>IFERROR(TEXT(($C$10+$C$6*$C$11+$C$6*$C$12+$C$13+$C$14+$C$9*$C$7*N$4*$C$15+$C$6*VLOOKUP($F41&amp;"-"&amp;N$4, 'Rate Asuransi'!$A:$D, COLUMNS('Rate Asuransi'!$A:$D), FALSE)/1000)/1000000, "#,##0.0 \J\t") &amp; " ("
&amp; TEXT(($C$10+$C$6*$C$11+$C$6*$C$12+$C$13+$C$14+$C$9*$C$7*N$4*$C$15+$C$6*VLOOKUP($F41&amp;"-"&amp;N$4, 'Rate Asuransi'!$A:$D, COLUMNS('Rate Asuransi'!$A:$D), FALSE)/1000)/$C$6, "0.0%") &amp; ")", "")</f>
        <v/>
      </c>
      <c r="O41" s="9" t="str">
        <f>IFERROR(TEXT(($C$10+$C$6*$C$11+$C$6*$C$12+$C$13+$C$14+$C$9*$C$7*O$4*$C$15+$C$6*VLOOKUP($F41&amp;"-"&amp;O$4, 'Rate Asuransi'!$A:$D, COLUMNS('Rate Asuransi'!$A:$D), FALSE)/1000)/1000000, "#,##0.0 \J\t") &amp; " ("
&amp; TEXT(($C$10+$C$6*$C$11+$C$6*$C$12+$C$13+$C$14+$C$9*$C$7*O$4*$C$15+$C$6*VLOOKUP($F41&amp;"-"&amp;O$4, 'Rate Asuransi'!$A:$D, COLUMNS('Rate Asuransi'!$A:$D), FALSE)/1000)/$C$6, "0.0%") &amp; ")", "")</f>
        <v/>
      </c>
      <c r="P41" s="9" t="str">
        <f>IFERROR(TEXT(($C$10+$C$6*$C$11+$C$6*$C$12+$C$13+$C$14+$C$9*$C$7*P$4*$C$15+$C$6*VLOOKUP($F41&amp;"-"&amp;P$4, 'Rate Asuransi'!$A:$D, COLUMNS('Rate Asuransi'!$A:$D), FALSE)/1000)/1000000, "#,##0.0 \J\t") &amp; " ("
&amp; TEXT(($C$10+$C$6*$C$11+$C$6*$C$12+$C$13+$C$14+$C$9*$C$7*P$4*$C$15+$C$6*VLOOKUP($F41&amp;"-"&amp;P$4, 'Rate Asuransi'!$A:$D, COLUMNS('Rate Asuransi'!$A:$D), FALSE)/1000)/$C$6, "0.0%") &amp; ")", "")</f>
        <v/>
      </c>
      <c r="Q41" s="9" t="str">
        <f>IFERROR(TEXT(($C$10+$C$6*$C$11+$C$6*$C$12+$C$13+$C$14+$C$9*$C$7*Q$4*$C$15+$C$6*VLOOKUP($F41&amp;"-"&amp;Q$4, 'Rate Asuransi'!$A:$D, COLUMNS('Rate Asuransi'!$A:$D), FALSE)/1000)/1000000, "#,##0.0 \J\t") &amp; " ("
&amp; TEXT(($C$10+$C$6*$C$11+$C$6*$C$12+$C$13+$C$14+$C$9*$C$7*Q$4*$C$15+$C$6*VLOOKUP($F41&amp;"-"&amp;Q$4, 'Rate Asuransi'!$A:$D, COLUMNS('Rate Asuransi'!$A:$D), FALSE)/1000)/$C$6, "0.0%") &amp; ")", "")</f>
        <v/>
      </c>
      <c r="R41" s="9" t="str">
        <f>IFERROR(TEXT(($C$10+$C$6*$C$11+$C$6*$C$12+$C$13+$C$14+$C$9*$C$7*R$4*$C$15+$C$6*VLOOKUP($F41&amp;"-"&amp;R$4, 'Rate Asuransi'!$A:$D, COLUMNS('Rate Asuransi'!$A:$D), FALSE)/1000)/1000000, "#,##0.0 \J\t") &amp; " ("
&amp; TEXT(($C$10+$C$6*$C$11+$C$6*$C$12+$C$13+$C$14+$C$9*$C$7*R$4*$C$15+$C$6*VLOOKUP($F41&amp;"-"&amp;R$4, 'Rate Asuransi'!$A:$D, COLUMNS('Rate Asuransi'!$A:$D), FALSE)/1000)/$C$6, "0.0%") &amp; ")", "")</f>
        <v/>
      </c>
      <c r="S41" s="9" t="str">
        <f>IFERROR(TEXT(($C$10+$C$6*$C$11+$C$6*$C$12+$C$13+$C$14+$C$9*$C$7*S$4*$C$15+$C$6*VLOOKUP($F41&amp;"-"&amp;S$4, 'Rate Asuransi'!$A:$D, COLUMNS('Rate Asuransi'!$A:$D), FALSE)/1000)/1000000, "#,##0.0 \J\t") &amp; " ("
&amp; TEXT(($C$10+$C$6*$C$11+$C$6*$C$12+$C$13+$C$14+$C$9*$C$7*S$4*$C$15+$C$6*VLOOKUP($F41&amp;"-"&amp;S$4, 'Rate Asuransi'!$A:$D, COLUMNS('Rate Asuransi'!$A:$D), FALSE)/1000)/$C$6, "0.0%") &amp; ")", "")</f>
        <v/>
      </c>
      <c r="T41" s="9" t="str">
        <f>IFERROR(TEXT(($C$10+$C$6*$C$11+$C$6*$C$12+$C$13+$C$14+$C$9*$C$7*T$4*$C$15+$C$6*VLOOKUP($F41&amp;"-"&amp;T$4, 'Rate Asuransi'!$A:$D, COLUMNS('Rate Asuransi'!$A:$D), FALSE)/1000)/1000000, "#,##0.0 \J\t") &amp; " ("
&amp; TEXT(($C$10+$C$6*$C$11+$C$6*$C$12+$C$13+$C$14+$C$9*$C$7*T$4*$C$15+$C$6*VLOOKUP($F41&amp;"-"&amp;T$4, 'Rate Asuransi'!$A:$D, COLUMNS('Rate Asuransi'!$A:$D), FALSE)/1000)/$C$6, "0.0%") &amp; ")", "")</f>
        <v/>
      </c>
      <c r="U41" s="9" t="str">
        <f>IFERROR(TEXT(($C$10+$C$6*$C$11+$C$6*$C$12+$C$13+$C$14+$C$9*$C$7*U$4*$C$15+$C$6*VLOOKUP($F41&amp;"-"&amp;U$4, 'Rate Asuransi'!$A:$D, COLUMNS('Rate Asuransi'!$A:$D), FALSE)/1000)/1000000, "#,##0.0 \J\t") &amp; " ("
&amp; TEXT(($C$10+$C$6*$C$11+$C$6*$C$12+$C$13+$C$14+$C$9*$C$7*U$4*$C$15+$C$6*VLOOKUP($F41&amp;"-"&amp;U$4, 'Rate Asuransi'!$A:$D, COLUMNS('Rate Asuransi'!$A:$D), FALSE)/1000)/$C$6, "0.0%") &amp; ")", "")</f>
        <v/>
      </c>
      <c r="V41" s="9" t="str">
        <f>IFERROR(TEXT(($C$10+$C$6*$C$11+$C$6*$C$12+$C$13+$C$14+$C$9*$C$7*V$4*$C$15+$C$6*VLOOKUP($F41&amp;"-"&amp;V$4, 'Rate Asuransi'!$A:$D, COLUMNS('Rate Asuransi'!$A:$D), FALSE)/1000)/1000000, "#,##0.0 \J\t") &amp; " ("
&amp; TEXT(($C$10+$C$6*$C$11+$C$6*$C$12+$C$13+$C$14+$C$9*$C$7*V$4*$C$15+$C$6*VLOOKUP($F41&amp;"-"&amp;V$4, 'Rate Asuransi'!$A:$D, COLUMNS('Rate Asuransi'!$A:$D), FALSE)/1000)/$C$6, "0.0%") &amp; ")", "")</f>
        <v/>
      </c>
    </row>
    <row r="42" spans="6:22" x14ac:dyDescent="0.5">
      <c r="F42" s="4">
        <f t="shared" si="1"/>
        <v>57</v>
      </c>
      <c r="G42" s="9" t="str">
        <f>IFERROR(TEXT(($C$10+$C$6*$C$11+$C$6*$C$12+$C$13+$C$14+$C$9*$C$7*G$4*$C$15+$C$6*VLOOKUP($F42&amp;"-"&amp;G$4, 'Rate Asuransi'!$A:$D, COLUMNS('Rate Asuransi'!$A:$D), FALSE)/1000)/1000000, "#,##0.0 \J\t") &amp; " ("
&amp; TEXT(($C$10+$C$6*$C$11+$C$6*$C$12+$C$13+$C$14+$C$9*$C$7*G$4*$C$15+$C$6*VLOOKUP($F42&amp;"-"&amp;G$4, 'Rate Asuransi'!$A:$D, COLUMNS('Rate Asuransi'!$A:$D), FALSE)/1000)/$C$6, "0.0%") &amp; ")", "")</f>
        <v>45.6 Jt (9.6%)</v>
      </c>
      <c r="H42" s="9" t="str">
        <f>IFERROR(TEXT(($C$10+$C$6*$C$11+$C$6*$C$12+$C$13+$C$14+$C$9*$C$7*H$4*$C$15+$C$6*VLOOKUP($F42&amp;"-"&amp;H$4, 'Rate Asuransi'!$A:$D, COLUMNS('Rate Asuransi'!$A:$D), FALSE)/1000)/1000000, "#,##0.0 \J\t") &amp; " ("
&amp; TEXT(($C$10+$C$6*$C$11+$C$6*$C$12+$C$13+$C$14+$C$9*$C$7*H$4*$C$15+$C$6*VLOOKUP($F42&amp;"-"&amp;H$4, 'Rate Asuransi'!$A:$D, COLUMNS('Rate Asuransi'!$A:$D), FALSE)/1000)/$C$6, "0.0%") &amp; ")", "")</f>
        <v>50.0 Jt (10.5%)</v>
      </c>
      <c r="I42" s="9" t="str">
        <f>IFERROR(TEXT(($C$10+$C$6*$C$11+$C$6*$C$12+$C$13+$C$14+$C$9*$C$7*I$4*$C$15+$C$6*VLOOKUP($F42&amp;"-"&amp;I$4, 'Rate Asuransi'!$A:$D, COLUMNS('Rate Asuransi'!$A:$D), FALSE)/1000)/1000000, "#,##0.0 \J\t") &amp; " ("
&amp; TEXT(($C$10+$C$6*$C$11+$C$6*$C$12+$C$13+$C$14+$C$9*$C$7*I$4*$C$15+$C$6*VLOOKUP($F42&amp;"-"&amp;I$4, 'Rate Asuransi'!$A:$D, COLUMNS('Rate Asuransi'!$A:$D), FALSE)/1000)/$C$6, "0.0%") &amp; ")", "")</f>
        <v>54.6 Jt (11.5%)</v>
      </c>
      <c r="J42" s="9" t="str">
        <f>IFERROR(TEXT(($C$10+$C$6*$C$11+$C$6*$C$12+$C$13+$C$14+$C$9*$C$7*J$4*$C$15+$C$6*VLOOKUP($F42&amp;"-"&amp;J$4, 'Rate Asuransi'!$A:$D, COLUMNS('Rate Asuransi'!$A:$D), FALSE)/1000)/1000000, "#,##0.0 \J\t") &amp; " ("
&amp; TEXT(($C$10+$C$6*$C$11+$C$6*$C$12+$C$13+$C$14+$C$9*$C$7*J$4*$C$15+$C$6*VLOOKUP($F42&amp;"-"&amp;J$4, 'Rate Asuransi'!$A:$D, COLUMNS('Rate Asuransi'!$A:$D), FALSE)/1000)/$C$6, "0.0%") &amp; ")", "")</f>
        <v>59.2 Jt (12.5%)</v>
      </c>
      <c r="K42" s="9" t="str">
        <f>IFERROR(TEXT(($C$10+$C$6*$C$11+$C$6*$C$12+$C$13+$C$14+$C$9*$C$7*K$4*$C$15+$C$6*VLOOKUP($F42&amp;"-"&amp;K$4, 'Rate Asuransi'!$A:$D, COLUMNS('Rate Asuransi'!$A:$D), FALSE)/1000)/1000000, "#,##0.0 \J\t") &amp; " ("
&amp; TEXT(($C$10+$C$6*$C$11+$C$6*$C$12+$C$13+$C$14+$C$9*$C$7*K$4*$C$15+$C$6*VLOOKUP($F42&amp;"-"&amp;K$4, 'Rate Asuransi'!$A:$D, COLUMNS('Rate Asuransi'!$A:$D), FALSE)/1000)/$C$6, "0.0%") &amp; ")", "")</f>
        <v/>
      </c>
      <c r="L42" s="9" t="str">
        <f>IFERROR(TEXT(($C$10+$C$6*$C$11+$C$6*$C$12+$C$13+$C$14+$C$9*$C$7*L$4*$C$15+$C$6*VLOOKUP($F42&amp;"-"&amp;L$4, 'Rate Asuransi'!$A:$D, COLUMNS('Rate Asuransi'!$A:$D), FALSE)/1000)/1000000, "#,##0.0 \J\t") &amp; " ("
&amp; TEXT(($C$10+$C$6*$C$11+$C$6*$C$12+$C$13+$C$14+$C$9*$C$7*L$4*$C$15+$C$6*VLOOKUP($F42&amp;"-"&amp;L$4, 'Rate Asuransi'!$A:$D, COLUMNS('Rate Asuransi'!$A:$D), FALSE)/1000)/$C$6, "0.0%") &amp; ")", "")</f>
        <v/>
      </c>
      <c r="M42" s="9" t="str">
        <f>IFERROR(TEXT(($C$10+$C$6*$C$11+$C$6*$C$12+$C$13+$C$14+$C$9*$C$7*M$4*$C$15+$C$6*VLOOKUP($F42&amp;"-"&amp;M$4, 'Rate Asuransi'!$A:$D, COLUMNS('Rate Asuransi'!$A:$D), FALSE)/1000)/1000000, "#,##0.0 \J\t") &amp; " ("
&amp; TEXT(($C$10+$C$6*$C$11+$C$6*$C$12+$C$13+$C$14+$C$9*$C$7*M$4*$C$15+$C$6*VLOOKUP($F42&amp;"-"&amp;M$4, 'Rate Asuransi'!$A:$D, COLUMNS('Rate Asuransi'!$A:$D), FALSE)/1000)/$C$6, "0.0%") &amp; ")", "")</f>
        <v/>
      </c>
      <c r="N42" s="9" t="str">
        <f>IFERROR(TEXT(($C$10+$C$6*$C$11+$C$6*$C$12+$C$13+$C$14+$C$9*$C$7*N$4*$C$15+$C$6*VLOOKUP($F42&amp;"-"&amp;N$4, 'Rate Asuransi'!$A:$D, COLUMNS('Rate Asuransi'!$A:$D), FALSE)/1000)/1000000, "#,##0.0 \J\t") &amp; " ("
&amp; TEXT(($C$10+$C$6*$C$11+$C$6*$C$12+$C$13+$C$14+$C$9*$C$7*N$4*$C$15+$C$6*VLOOKUP($F42&amp;"-"&amp;N$4, 'Rate Asuransi'!$A:$D, COLUMNS('Rate Asuransi'!$A:$D), FALSE)/1000)/$C$6, "0.0%") &amp; ")", "")</f>
        <v/>
      </c>
      <c r="O42" s="9" t="str">
        <f>IFERROR(TEXT(($C$10+$C$6*$C$11+$C$6*$C$12+$C$13+$C$14+$C$9*$C$7*O$4*$C$15+$C$6*VLOOKUP($F42&amp;"-"&amp;O$4, 'Rate Asuransi'!$A:$D, COLUMNS('Rate Asuransi'!$A:$D), FALSE)/1000)/1000000, "#,##0.0 \J\t") &amp; " ("
&amp; TEXT(($C$10+$C$6*$C$11+$C$6*$C$12+$C$13+$C$14+$C$9*$C$7*O$4*$C$15+$C$6*VLOOKUP($F42&amp;"-"&amp;O$4, 'Rate Asuransi'!$A:$D, COLUMNS('Rate Asuransi'!$A:$D), FALSE)/1000)/$C$6, "0.0%") &amp; ")", "")</f>
        <v/>
      </c>
      <c r="P42" s="9" t="str">
        <f>IFERROR(TEXT(($C$10+$C$6*$C$11+$C$6*$C$12+$C$13+$C$14+$C$9*$C$7*P$4*$C$15+$C$6*VLOOKUP($F42&amp;"-"&amp;P$4, 'Rate Asuransi'!$A:$D, COLUMNS('Rate Asuransi'!$A:$D), FALSE)/1000)/1000000, "#,##0.0 \J\t") &amp; " ("
&amp; TEXT(($C$10+$C$6*$C$11+$C$6*$C$12+$C$13+$C$14+$C$9*$C$7*P$4*$C$15+$C$6*VLOOKUP($F42&amp;"-"&amp;P$4, 'Rate Asuransi'!$A:$D, COLUMNS('Rate Asuransi'!$A:$D), FALSE)/1000)/$C$6, "0.0%") &amp; ")", "")</f>
        <v/>
      </c>
      <c r="Q42" s="9" t="str">
        <f>IFERROR(TEXT(($C$10+$C$6*$C$11+$C$6*$C$12+$C$13+$C$14+$C$9*$C$7*Q$4*$C$15+$C$6*VLOOKUP($F42&amp;"-"&amp;Q$4, 'Rate Asuransi'!$A:$D, COLUMNS('Rate Asuransi'!$A:$D), FALSE)/1000)/1000000, "#,##0.0 \J\t") &amp; " ("
&amp; TEXT(($C$10+$C$6*$C$11+$C$6*$C$12+$C$13+$C$14+$C$9*$C$7*Q$4*$C$15+$C$6*VLOOKUP($F42&amp;"-"&amp;Q$4, 'Rate Asuransi'!$A:$D, COLUMNS('Rate Asuransi'!$A:$D), FALSE)/1000)/$C$6, "0.0%") &amp; ")", "")</f>
        <v/>
      </c>
      <c r="R42" s="9" t="str">
        <f>IFERROR(TEXT(($C$10+$C$6*$C$11+$C$6*$C$12+$C$13+$C$14+$C$9*$C$7*R$4*$C$15+$C$6*VLOOKUP($F42&amp;"-"&amp;R$4, 'Rate Asuransi'!$A:$D, COLUMNS('Rate Asuransi'!$A:$D), FALSE)/1000)/1000000, "#,##0.0 \J\t") &amp; " ("
&amp; TEXT(($C$10+$C$6*$C$11+$C$6*$C$12+$C$13+$C$14+$C$9*$C$7*R$4*$C$15+$C$6*VLOOKUP($F42&amp;"-"&amp;R$4, 'Rate Asuransi'!$A:$D, COLUMNS('Rate Asuransi'!$A:$D), FALSE)/1000)/$C$6, "0.0%") &amp; ")", "")</f>
        <v/>
      </c>
      <c r="S42" s="9" t="str">
        <f>IFERROR(TEXT(($C$10+$C$6*$C$11+$C$6*$C$12+$C$13+$C$14+$C$9*$C$7*S$4*$C$15+$C$6*VLOOKUP($F42&amp;"-"&amp;S$4, 'Rate Asuransi'!$A:$D, COLUMNS('Rate Asuransi'!$A:$D), FALSE)/1000)/1000000, "#,##0.0 \J\t") &amp; " ("
&amp; TEXT(($C$10+$C$6*$C$11+$C$6*$C$12+$C$13+$C$14+$C$9*$C$7*S$4*$C$15+$C$6*VLOOKUP($F42&amp;"-"&amp;S$4, 'Rate Asuransi'!$A:$D, COLUMNS('Rate Asuransi'!$A:$D), FALSE)/1000)/$C$6, "0.0%") &amp; ")", "")</f>
        <v/>
      </c>
      <c r="T42" s="9" t="str">
        <f>IFERROR(TEXT(($C$10+$C$6*$C$11+$C$6*$C$12+$C$13+$C$14+$C$9*$C$7*T$4*$C$15+$C$6*VLOOKUP($F42&amp;"-"&amp;T$4, 'Rate Asuransi'!$A:$D, COLUMNS('Rate Asuransi'!$A:$D), FALSE)/1000)/1000000, "#,##0.0 \J\t") &amp; " ("
&amp; TEXT(($C$10+$C$6*$C$11+$C$6*$C$12+$C$13+$C$14+$C$9*$C$7*T$4*$C$15+$C$6*VLOOKUP($F42&amp;"-"&amp;T$4, 'Rate Asuransi'!$A:$D, COLUMNS('Rate Asuransi'!$A:$D), FALSE)/1000)/$C$6, "0.0%") &amp; ")", "")</f>
        <v/>
      </c>
      <c r="U42" s="9" t="str">
        <f>IFERROR(TEXT(($C$10+$C$6*$C$11+$C$6*$C$12+$C$13+$C$14+$C$9*$C$7*U$4*$C$15+$C$6*VLOOKUP($F42&amp;"-"&amp;U$4, 'Rate Asuransi'!$A:$D, COLUMNS('Rate Asuransi'!$A:$D), FALSE)/1000)/1000000, "#,##0.0 \J\t") &amp; " ("
&amp; TEXT(($C$10+$C$6*$C$11+$C$6*$C$12+$C$13+$C$14+$C$9*$C$7*U$4*$C$15+$C$6*VLOOKUP($F42&amp;"-"&amp;U$4, 'Rate Asuransi'!$A:$D, COLUMNS('Rate Asuransi'!$A:$D), FALSE)/1000)/$C$6, "0.0%") &amp; ")", "")</f>
        <v/>
      </c>
      <c r="V42" s="9" t="str">
        <f>IFERROR(TEXT(($C$10+$C$6*$C$11+$C$6*$C$12+$C$13+$C$14+$C$9*$C$7*V$4*$C$15+$C$6*VLOOKUP($F42&amp;"-"&amp;V$4, 'Rate Asuransi'!$A:$D, COLUMNS('Rate Asuransi'!$A:$D), FALSE)/1000)/1000000, "#,##0.0 \J\t") &amp; " ("
&amp; TEXT(($C$10+$C$6*$C$11+$C$6*$C$12+$C$13+$C$14+$C$9*$C$7*V$4*$C$15+$C$6*VLOOKUP($F42&amp;"-"&amp;V$4, 'Rate Asuransi'!$A:$D, COLUMNS('Rate Asuransi'!$A:$D), FALSE)/1000)/$C$6, "0.0%") &amp; ")", "")</f>
        <v/>
      </c>
    </row>
    <row r="43" spans="6:22" x14ac:dyDescent="0.5">
      <c r="F43" s="4">
        <f t="shared" si="1"/>
        <v>58</v>
      </c>
      <c r="G43" s="9" t="str">
        <f>IFERROR(TEXT(($C$10+$C$6*$C$11+$C$6*$C$12+$C$13+$C$14+$C$9*$C$7*G$4*$C$15+$C$6*VLOOKUP($F43&amp;"-"&amp;G$4, 'Rate Asuransi'!$A:$D, COLUMNS('Rate Asuransi'!$A:$D), FALSE)/1000)/1000000, "#,##0.0 \J\t") &amp; " ("
&amp; TEXT(($C$10+$C$6*$C$11+$C$6*$C$12+$C$13+$C$14+$C$9*$C$7*G$4*$C$15+$C$6*VLOOKUP($F43&amp;"-"&amp;G$4, 'Rate Asuransi'!$A:$D, COLUMNS('Rate Asuransi'!$A:$D), FALSE)/1000)/$C$6, "0.0%") &amp; ")", "")</f>
        <v>48.8 Jt (10.3%)</v>
      </c>
      <c r="H43" s="9" t="str">
        <f>IFERROR(TEXT(($C$10+$C$6*$C$11+$C$6*$C$12+$C$13+$C$14+$C$9*$C$7*H$4*$C$15+$C$6*VLOOKUP($F43&amp;"-"&amp;H$4, 'Rate Asuransi'!$A:$D, COLUMNS('Rate Asuransi'!$A:$D), FALSE)/1000)/1000000, "#,##0.0 \J\t") &amp; " ("
&amp; TEXT(($C$10+$C$6*$C$11+$C$6*$C$12+$C$13+$C$14+$C$9*$C$7*H$4*$C$15+$C$6*VLOOKUP($F43&amp;"-"&amp;H$4, 'Rate Asuransi'!$A:$D, COLUMNS('Rate Asuransi'!$A:$D), FALSE)/1000)/$C$6, "0.0%") &amp; ")", "")</f>
        <v>53.6 Jt (11.3%)</v>
      </c>
      <c r="I43" s="9" t="str">
        <f>IFERROR(TEXT(($C$10+$C$6*$C$11+$C$6*$C$12+$C$13+$C$14+$C$9*$C$7*I$4*$C$15+$C$6*VLOOKUP($F43&amp;"-"&amp;I$4, 'Rate Asuransi'!$A:$D, COLUMNS('Rate Asuransi'!$A:$D), FALSE)/1000)/1000000, "#,##0.0 \J\t") &amp; " ("
&amp; TEXT(($C$10+$C$6*$C$11+$C$6*$C$12+$C$13+$C$14+$C$9*$C$7*I$4*$C$15+$C$6*VLOOKUP($F43&amp;"-"&amp;I$4, 'Rate Asuransi'!$A:$D, COLUMNS('Rate Asuransi'!$A:$D), FALSE)/1000)/$C$6, "0.0%") &amp; ")", "")</f>
        <v>58.6 Jt (12.3%)</v>
      </c>
      <c r="J43" s="9" t="str">
        <f>IFERROR(TEXT(($C$10+$C$6*$C$11+$C$6*$C$12+$C$13+$C$14+$C$9*$C$7*J$4*$C$15+$C$6*VLOOKUP($F43&amp;"-"&amp;J$4, 'Rate Asuransi'!$A:$D, COLUMNS('Rate Asuransi'!$A:$D), FALSE)/1000)/1000000, "#,##0.0 \J\t") &amp; " ("
&amp; TEXT(($C$10+$C$6*$C$11+$C$6*$C$12+$C$13+$C$14+$C$9*$C$7*J$4*$C$15+$C$6*VLOOKUP($F43&amp;"-"&amp;J$4, 'Rate Asuransi'!$A:$D, COLUMNS('Rate Asuransi'!$A:$D), FALSE)/1000)/$C$6, "0.0%") &amp; ")", "")</f>
        <v/>
      </c>
      <c r="K43" s="9" t="str">
        <f>IFERROR(TEXT(($C$10+$C$6*$C$11+$C$6*$C$12+$C$13+$C$14+$C$9*$C$7*K$4*$C$15+$C$6*VLOOKUP($F43&amp;"-"&amp;K$4, 'Rate Asuransi'!$A:$D, COLUMNS('Rate Asuransi'!$A:$D), FALSE)/1000)/1000000, "#,##0.0 \J\t") &amp; " ("
&amp; TEXT(($C$10+$C$6*$C$11+$C$6*$C$12+$C$13+$C$14+$C$9*$C$7*K$4*$C$15+$C$6*VLOOKUP($F43&amp;"-"&amp;K$4, 'Rate Asuransi'!$A:$D, COLUMNS('Rate Asuransi'!$A:$D), FALSE)/1000)/$C$6, "0.0%") &amp; ")", "")</f>
        <v/>
      </c>
      <c r="L43" s="9" t="str">
        <f>IFERROR(TEXT(($C$10+$C$6*$C$11+$C$6*$C$12+$C$13+$C$14+$C$9*$C$7*L$4*$C$15+$C$6*VLOOKUP($F43&amp;"-"&amp;L$4, 'Rate Asuransi'!$A:$D, COLUMNS('Rate Asuransi'!$A:$D), FALSE)/1000)/1000000, "#,##0.0 \J\t") &amp; " ("
&amp; TEXT(($C$10+$C$6*$C$11+$C$6*$C$12+$C$13+$C$14+$C$9*$C$7*L$4*$C$15+$C$6*VLOOKUP($F43&amp;"-"&amp;L$4, 'Rate Asuransi'!$A:$D, COLUMNS('Rate Asuransi'!$A:$D), FALSE)/1000)/$C$6, "0.0%") &amp; ")", "")</f>
        <v/>
      </c>
      <c r="M43" s="9" t="str">
        <f>IFERROR(TEXT(($C$10+$C$6*$C$11+$C$6*$C$12+$C$13+$C$14+$C$9*$C$7*M$4*$C$15+$C$6*VLOOKUP($F43&amp;"-"&amp;M$4, 'Rate Asuransi'!$A:$D, COLUMNS('Rate Asuransi'!$A:$D), FALSE)/1000)/1000000, "#,##0.0 \J\t") &amp; " ("
&amp; TEXT(($C$10+$C$6*$C$11+$C$6*$C$12+$C$13+$C$14+$C$9*$C$7*M$4*$C$15+$C$6*VLOOKUP($F43&amp;"-"&amp;M$4, 'Rate Asuransi'!$A:$D, COLUMNS('Rate Asuransi'!$A:$D), FALSE)/1000)/$C$6, "0.0%") &amp; ")", "")</f>
        <v/>
      </c>
      <c r="N43" s="9" t="str">
        <f>IFERROR(TEXT(($C$10+$C$6*$C$11+$C$6*$C$12+$C$13+$C$14+$C$9*$C$7*N$4*$C$15+$C$6*VLOOKUP($F43&amp;"-"&amp;N$4, 'Rate Asuransi'!$A:$D, COLUMNS('Rate Asuransi'!$A:$D), FALSE)/1000)/1000000, "#,##0.0 \J\t") &amp; " ("
&amp; TEXT(($C$10+$C$6*$C$11+$C$6*$C$12+$C$13+$C$14+$C$9*$C$7*N$4*$C$15+$C$6*VLOOKUP($F43&amp;"-"&amp;N$4, 'Rate Asuransi'!$A:$D, COLUMNS('Rate Asuransi'!$A:$D), FALSE)/1000)/$C$6, "0.0%") &amp; ")", "")</f>
        <v/>
      </c>
      <c r="O43" s="9" t="str">
        <f>IFERROR(TEXT(($C$10+$C$6*$C$11+$C$6*$C$12+$C$13+$C$14+$C$9*$C$7*O$4*$C$15+$C$6*VLOOKUP($F43&amp;"-"&amp;O$4, 'Rate Asuransi'!$A:$D, COLUMNS('Rate Asuransi'!$A:$D), FALSE)/1000)/1000000, "#,##0.0 \J\t") &amp; " ("
&amp; TEXT(($C$10+$C$6*$C$11+$C$6*$C$12+$C$13+$C$14+$C$9*$C$7*O$4*$C$15+$C$6*VLOOKUP($F43&amp;"-"&amp;O$4, 'Rate Asuransi'!$A:$D, COLUMNS('Rate Asuransi'!$A:$D), FALSE)/1000)/$C$6, "0.0%") &amp; ")", "")</f>
        <v/>
      </c>
      <c r="P43" s="9" t="str">
        <f>IFERROR(TEXT(($C$10+$C$6*$C$11+$C$6*$C$12+$C$13+$C$14+$C$9*$C$7*P$4*$C$15+$C$6*VLOOKUP($F43&amp;"-"&amp;P$4, 'Rate Asuransi'!$A:$D, COLUMNS('Rate Asuransi'!$A:$D), FALSE)/1000)/1000000, "#,##0.0 \J\t") &amp; " ("
&amp; TEXT(($C$10+$C$6*$C$11+$C$6*$C$12+$C$13+$C$14+$C$9*$C$7*P$4*$C$15+$C$6*VLOOKUP($F43&amp;"-"&amp;P$4, 'Rate Asuransi'!$A:$D, COLUMNS('Rate Asuransi'!$A:$D), FALSE)/1000)/$C$6, "0.0%") &amp; ")", "")</f>
        <v/>
      </c>
      <c r="Q43" s="9" t="str">
        <f>IFERROR(TEXT(($C$10+$C$6*$C$11+$C$6*$C$12+$C$13+$C$14+$C$9*$C$7*Q$4*$C$15+$C$6*VLOOKUP($F43&amp;"-"&amp;Q$4, 'Rate Asuransi'!$A:$D, COLUMNS('Rate Asuransi'!$A:$D), FALSE)/1000)/1000000, "#,##0.0 \J\t") &amp; " ("
&amp; TEXT(($C$10+$C$6*$C$11+$C$6*$C$12+$C$13+$C$14+$C$9*$C$7*Q$4*$C$15+$C$6*VLOOKUP($F43&amp;"-"&amp;Q$4, 'Rate Asuransi'!$A:$D, COLUMNS('Rate Asuransi'!$A:$D), FALSE)/1000)/$C$6, "0.0%") &amp; ")", "")</f>
        <v/>
      </c>
      <c r="R43" s="9" t="str">
        <f>IFERROR(TEXT(($C$10+$C$6*$C$11+$C$6*$C$12+$C$13+$C$14+$C$9*$C$7*R$4*$C$15+$C$6*VLOOKUP($F43&amp;"-"&amp;R$4, 'Rate Asuransi'!$A:$D, COLUMNS('Rate Asuransi'!$A:$D), FALSE)/1000)/1000000, "#,##0.0 \J\t") &amp; " ("
&amp; TEXT(($C$10+$C$6*$C$11+$C$6*$C$12+$C$13+$C$14+$C$9*$C$7*R$4*$C$15+$C$6*VLOOKUP($F43&amp;"-"&amp;R$4, 'Rate Asuransi'!$A:$D, COLUMNS('Rate Asuransi'!$A:$D), FALSE)/1000)/$C$6, "0.0%") &amp; ")", "")</f>
        <v/>
      </c>
      <c r="S43" s="9" t="str">
        <f>IFERROR(TEXT(($C$10+$C$6*$C$11+$C$6*$C$12+$C$13+$C$14+$C$9*$C$7*S$4*$C$15+$C$6*VLOOKUP($F43&amp;"-"&amp;S$4, 'Rate Asuransi'!$A:$D, COLUMNS('Rate Asuransi'!$A:$D), FALSE)/1000)/1000000, "#,##0.0 \J\t") &amp; " ("
&amp; TEXT(($C$10+$C$6*$C$11+$C$6*$C$12+$C$13+$C$14+$C$9*$C$7*S$4*$C$15+$C$6*VLOOKUP($F43&amp;"-"&amp;S$4, 'Rate Asuransi'!$A:$D, COLUMNS('Rate Asuransi'!$A:$D), FALSE)/1000)/$C$6, "0.0%") &amp; ")", "")</f>
        <v/>
      </c>
      <c r="T43" s="9" t="str">
        <f>IFERROR(TEXT(($C$10+$C$6*$C$11+$C$6*$C$12+$C$13+$C$14+$C$9*$C$7*T$4*$C$15+$C$6*VLOOKUP($F43&amp;"-"&amp;T$4, 'Rate Asuransi'!$A:$D, COLUMNS('Rate Asuransi'!$A:$D), FALSE)/1000)/1000000, "#,##0.0 \J\t") &amp; " ("
&amp; TEXT(($C$10+$C$6*$C$11+$C$6*$C$12+$C$13+$C$14+$C$9*$C$7*T$4*$C$15+$C$6*VLOOKUP($F43&amp;"-"&amp;T$4, 'Rate Asuransi'!$A:$D, COLUMNS('Rate Asuransi'!$A:$D), FALSE)/1000)/$C$6, "0.0%") &amp; ")", "")</f>
        <v/>
      </c>
      <c r="U43" s="9" t="str">
        <f>IFERROR(TEXT(($C$10+$C$6*$C$11+$C$6*$C$12+$C$13+$C$14+$C$9*$C$7*U$4*$C$15+$C$6*VLOOKUP($F43&amp;"-"&amp;U$4, 'Rate Asuransi'!$A:$D, COLUMNS('Rate Asuransi'!$A:$D), FALSE)/1000)/1000000, "#,##0.0 \J\t") &amp; " ("
&amp; TEXT(($C$10+$C$6*$C$11+$C$6*$C$12+$C$13+$C$14+$C$9*$C$7*U$4*$C$15+$C$6*VLOOKUP($F43&amp;"-"&amp;U$4, 'Rate Asuransi'!$A:$D, COLUMNS('Rate Asuransi'!$A:$D), FALSE)/1000)/$C$6, "0.0%") &amp; ")", "")</f>
        <v/>
      </c>
      <c r="V43" s="9" t="str">
        <f>IFERROR(TEXT(($C$10+$C$6*$C$11+$C$6*$C$12+$C$13+$C$14+$C$9*$C$7*V$4*$C$15+$C$6*VLOOKUP($F43&amp;"-"&amp;V$4, 'Rate Asuransi'!$A:$D, COLUMNS('Rate Asuransi'!$A:$D), FALSE)/1000)/1000000, "#,##0.0 \J\t") &amp; " ("
&amp; TEXT(($C$10+$C$6*$C$11+$C$6*$C$12+$C$13+$C$14+$C$9*$C$7*V$4*$C$15+$C$6*VLOOKUP($F43&amp;"-"&amp;V$4, 'Rate Asuransi'!$A:$D, COLUMNS('Rate Asuransi'!$A:$D), FALSE)/1000)/$C$6, "0.0%") &amp; ")", "")</f>
        <v/>
      </c>
    </row>
    <row r="44" spans="6:22" x14ac:dyDescent="0.5">
      <c r="F44" s="4">
        <f t="shared" si="1"/>
        <v>59</v>
      </c>
      <c r="G44" s="9" t="str">
        <f>IFERROR(TEXT(($C$10+$C$6*$C$11+$C$6*$C$12+$C$13+$C$14+$C$9*$C$7*G$4*$C$15+$C$6*VLOOKUP($F44&amp;"-"&amp;G$4, 'Rate Asuransi'!$A:$D, COLUMNS('Rate Asuransi'!$A:$D), FALSE)/1000)/1000000, "#,##0.0 \J\t") &amp; " ("
&amp; TEXT(($C$10+$C$6*$C$11+$C$6*$C$12+$C$13+$C$14+$C$9*$C$7*G$4*$C$15+$C$6*VLOOKUP($F44&amp;"-"&amp;G$4, 'Rate Asuransi'!$A:$D, COLUMNS('Rate Asuransi'!$A:$D), FALSE)/1000)/$C$6, "0.0%") &amp; ")", "")</f>
        <v>52.4 Jt (11.0%)</v>
      </c>
      <c r="H44" s="9" t="str">
        <f>IFERROR(TEXT(($C$10+$C$6*$C$11+$C$6*$C$12+$C$13+$C$14+$C$9*$C$7*H$4*$C$15+$C$6*VLOOKUP($F44&amp;"-"&amp;H$4, 'Rate Asuransi'!$A:$D, COLUMNS('Rate Asuransi'!$A:$D), FALSE)/1000)/1000000, "#,##0.0 \J\t") &amp; " ("
&amp; TEXT(($C$10+$C$6*$C$11+$C$6*$C$12+$C$13+$C$14+$C$9*$C$7*H$4*$C$15+$C$6*VLOOKUP($F44&amp;"-"&amp;H$4, 'Rate Asuransi'!$A:$D, COLUMNS('Rate Asuransi'!$A:$D), FALSE)/1000)/$C$6, "0.0%") &amp; ")", "")</f>
        <v>57.6 Jt (12.1%)</v>
      </c>
      <c r="I44" s="9" t="str">
        <f>IFERROR(TEXT(($C$10+$C$6*$C$11+$C$6*$C$12+$C$13+$C$14+$C$9*$C$7*I$4*$C$15+$C$6*VLOOKUP($F44&amp;"-"&amp;I$4, 'Rate Asuransi'!$A:$D, COLUMNS('Rate Asuransi'!$A:$D), FALSE)/1000)/1000000, "#,##0.0 \J\t") &amp; " ("
&amp; TEXT(($C$10+$C$6*$C$11+$C$6*$C$12+$C$13+$C$14+$C$9*$C$7*I$4*$C$15+$C$6*VLOOKUP($F44&amp;"-"&amp;I$4, 'Rate Asuransi'!$A:$D, COLUMNS('Rate Asuransi'!$A:$D), FALSE)/1000)/$C$6, "0.0%") &amp; ")", "")</f>
        <v/>
      </c>
      <c r="J44" s="9" t="str">
        <f>IFERROR(TEXT(($C$10+$C$6*$C$11+$C$6*$C$12+$C$13+$C$14+$C$9*$C$7*J$4*$C$15+$C$6*VLOOKUP($F44&amp;"-"&amp;J$4, 'Rate Asuransi'!$A:$D, COLUMNS('Rate Asuransi'!$A:$D), FALSE)/1000)/1000000, "#,##0.0 \J\t") &amp; " ("
&amp; TEXT(($C$10+$C$6*$C$11+$C$6*$C$12+$C$13+$C$14+$C$9*$C$7*J$4*$C$15+$C$6*VLOOKUP($F44&amp;"-"&amp;J$4, 'Rate Asuransi'!$A:$D, COLUMNS('Rate Asuransi'!$A:$D), FALSE)/1000)/$C$6, "0.0%") &amp; ")", "")</f>
        <v/>
      </c>
      <c r="K44" s="9" t="str">
        <f>IFERROR(TEXT(($C$10+$C$6*$C$11+$C$6*$C$12+$C$13+$C$14+$C$9*$C$7*K$4*$C$15+$C$6*VLOOKUP($F44&amp;"-"&amp;K$4, 'Rate Asuransi'!$A:$D, COLUMNS('Rate Asuransi'!$A:$D), FALSE)/1000)/1000000, "#,##0.0 \J\t") &amp; " ("
&amp; TEXT(($C$10+$C$6*$C$11+$C$6*$C$12+$C$13+$C$14+$C$9*$C$7*K$4*$C$15+$C$6*VLOOKUP($F44&amp;"-"&amp;K$4, 'Rate Asuransi'!$A:$D, COLUMNS('Rate Asuransi'!$A:$D), FALSE)/1000)/$C$6, "0.0%") &amp; ")", "")</f>
        <v/>
      </c>
      <c r="L44" s="9" t="str">
        <f>IFERROR(TEXT(($C$10+$C$6*$C$11+$C$6*$C$12+$C$13+$C$14+$C$9*$C$7*L$4*$C$15+$C$6*VLOOKUP($F44&amp;"-"&amp;L$4, 'Rate Asuransi'!$A:$D, COLUMNS('Rate Asuransi'!$A:$D), FALSE)/1000)/1000000, "#,##0.0 \J\t") &amp; " ("
&amp; TEXT(($C$10+$C$6*$C$11+$C$6*$C$12+$C$13+$C$14+$C$9*$C$7*L$4*$C$15+$C$6*VLOOKUP($F44&amp;"-"&amp;L$4, 'Rate Asuransi'!$A:$D, COLUMNS('Rate Asuransi'!$A:$D), FALSE)/1000)/$C$6, "0.0%") &amp; ")", "")</f>
        <v/>
      </c>
      <c r="M44" s="9" t="str">
        <f>IFERROR(TEXT(($C$10+$C$6*$C$11+$C$6*$C$12+$C$13+$C$14+$C$9*$C$7*M$4*$C$15+$C$6*VLOOKUP($F44&amp;"-"&amp;M$4, 'Rate Asuransi'!$A:$D, COLUMNS('Rate Asuransi'!$A:$D), FALSE)/1000)/1000000, "#,##0.0 \J\t") &amp; " ("
&amp; TEXT(($C$10+$C$6*$C$11+$C$6*$C$12+$C$13+$C$14+$C$9*$C$7*M$4*$C$15+$C$6*VLOOKUP($F44&amp;"-"&amp;M$4, 'Rate Asuransi'!$A:$D, COLUMNS('Rate Asuransi'!$A:$D), FALSE)/1000)/$C$6, "0.0%") &amp; ")", "")</f>
        <v/>
      </c>
      <c r="N44" s="9" t="str">
        <f>IFERROR(TEXT(($C$10+$C$6*$C$11+$C$6*$C$12+$C$13+$C$14+$C$9*$C$7*N$4*$C$15+$C$6*VLOOKUP($F44&amp;"-"&amp;N$4, 'Rate Asuransi'!$A:$D, COLUMNS('Rate Asuransi'!$A:$D), FALSE)/1000)/1000000, "#,##0.0 \J\t") &amp; " ("
&amp; TEXT(($C$10+$C$6*$C$11+$C$6*$C$12+$C$13+$C$14+$C$9*$C$7*N$4*$C$15+$C$6*VLOOKUP($F44&amp;"-"&amp;N$4, 'Rate Asuransi'!$A:$D, COLUMNS('Rate Asuransi'!$A:$D), FALSE)/1000)/$C$6, "0.0%") &amp; ")", "")</f>
        <v/>
      </c>
      <c r="O44" s="9" t="str">
        <f>IFERROR(TEXT(($C$10+$C$6*$C$11+$C$6*$C$12+$C$13+$C$14+$C$9*$C$7*O$4*$C$15+$C$6*VLOOKUP($F44&amp;"-"&amp;O$4, 'Rate Asuransi'!$A:$D, COLUMNS('Rate Asuransi'!$A:$D), FALSE)/1000)/1000000, "#,##0.0 \J\t") &amp; " ("
&amp; TEXT(($C$10+$C$6*$C$11+$C$6*$C$12+$C$13+$C$14+$C$9*$C$7*O$4*$C$15+$C$6*VLOOKUP($F44&amp;"-"&amp;O$4, 'Rate Asuransi'!$A:$D, COLUMNS('Rate Asuransi'!$A:$D), FALSE)/1000)/$C$6, "0.0%") &amp; ")", "")</f>
        <v/>
      </c>
      <c r="P44" s="9" t="str">
        <f>IFERROR(TEXT(($C$10+$C$6*$C$11+$C$6*$C$12+$C$13+$C$14+$C$9*$C$7*P$4*$C$15+$C$6*VLOOKUP($F44&amp;"-"&amp;P$4, 'Rate Asuransi'!$A:$D, COLUMNS('Rate Asuransi'!$A:$D), FALSE)/1000)/1000000, "#,##0.0 \J\t") &amp; " ("
&amp; TEXT(($C$10+$C$6*$C$11+$C$6*$C$12+$C$13+$C$14+$C$9*$C$7*P$4*$C$15+$C$6*VLOOKUP($F44&amp;"-"&amp;P$4, 'Rate Asuransi'!$A:$D, COLUMNS('Rate Asuransi'!$A:$D), FALSE)/1000)/$C$6, "0.0%") &amp; ")", "")</f>
        <v/>
      </c>
      <c r="Q44" s="9" t="str">
        <f>IFERROR(TEXT(($C$10+$C$6*$C$11+$C$6*$C$12+$C$13+$C$14+$C$9*$C$7*Q$4*$C$15+$C$6*VLOOKUP($F44&amp;"-"&amp;Q$4, 'Rate Asuransi'!$A:$D, COLUMNS('Rate Asuransi'!$A:$D), FALSE)/1000)/1000000, "#,##0.0 \J\t") &amp; " ("
&amp; TEXT(($C$10+$C$6*$C$11+$C$6*$C$12+$C$13+$C$14+$C$9*$C$7*Q$4*$C$15+$C$6*VLOOKUP($F44&amp;"-"&amp;Q$4, 'Rate Asuransi'!$A:$D, COLUMNS('Rate Asuransi'!$A:$D), FALSE)/1000)/$C$6, "0.0%") &amp; ")", "")</f>
        <v/>
      </c>
      <c r="R44" s="9" t="str">
        <f>IFERROR(TEXT(($C$10+$C$6*$C$11+$C$6*$C$12+$C$13+$C$14+$C$9*$C$7*R$4*$C$15+$C$6*VLOOKUP($F44&amp;"-"&amp;R$4, 'Rate Asuransi'!$A:$D, COLUMNS('Rate Asuransi'!$A:$D), FALSE)/1000)/1000000, "#,##0.0 \J\t") &amp; " ("
&amp; TEXT(($C$10+$C$6*$C$11+$C$6*$C$12+$C$13+$C$14+$C$9*$C$7*R$4*$C$15+$C$6*VLOOKUP($F44&amp;"-"&amp;R$4, 'Rate Asuransi'!$A:$D, COLUMNS('Rate Asuransi'!$A:$D), FALSE)/1000)/$C$6, "0.0%") &amp; ")", "")</f>
        <v/>
      </c>
      <c r="S44" s="9" t="str">
        <f>IFERROR(TEXT(($C$10+$C$6*$C$11+$C$6*$C$12+$C$13+$C$14+$C$9*$C$7*S$4*$C$15+$C$6*VLOOKUP($F44&amp;"-"&amp;S$4, 'Rate Asuransi'!$A:$D, COLUMNS('Rate Asuransi'!$A:$D), FALSE)/1000)/1000000, "#,##0.0 \J\t") &amp; " ("
&amp; TEXT(($C$10+$C$6*$C$11+$C$6*$C$12+$C$13+$C$14+$C$9*$C$7*S$4*$C$15+$C$6*VLOOKUP($F44&amp;"-"&amp;S$4, 'Rate Asuransi'!$A:$D, COLUMNS('Rate Asuransi'!$A:$D), FALSE)/1000)/$C$6, "0.0%") &amp; ")", "")</f>
        <v/>
      </c>
      <c r="T44" s="9" t="str">
        <f>IFERROR(TEXT(($C$10+$C$6*$C$11+$C$6*$C$12+$C$13+$C$14+$C$9*$C$7*T$4*$C$15+$C$6*VLOOKUP($F44&amp;"-"&amp;T$4, 'Rate Asuransi'!$A:$D, COLUMNS('Rate Asuransi'!$A:$D), FALSE)/1000)/1000000, "#,##0.0 \J\t") &amp; " ("
&amp; TEXT(($C$10+$C$6*$C$11+$C$6*$C$12+$C$13+$C$14+$C$9*$C$7*T$4*$C$15+$C$6*VLOOKUP($F44&amp;"-"&amp;T$4, 'Rate Asuransi'!$A:$D, COLUMNS('Rate Asuransi'!$A:$D), FALSE)/1000)/$C$6, "0.0%") &amp; ")", "")</f>
        <v/>
      </c>
      <c r="U44" s="9" t="str">
        <f>IFERROR(TEXT(($C$10+$C$6*$C$11+$C$6*$C$12+$C$13+$C$14+$C$9*$C$7*U$4*$C$15+$C$6*VLOOKUP($F44&amp;"-"&amp;U$4, 'Rate Asuransi'!$A:$D, COLUMNS('Rate Asuransi'!$A:$D), FALSE)/1000)/1000000, "#,##0.0 \J\t") &amp; " ("
&amp; TEXT(($C$10+$C$6*$C$11+$C$6*$C$12+$C$13+$C$14+$C$9*$C$7*U$4*$C$15+$C$6*VLOOKUP($F44&amp;"-"&amp;U$4, 'Rate Asuransi'!$A:$D, COLUMNS('Rate Asuransi'!$A:$D), FALSE)/1000)/$C$6, "0.0%") &amp; ")", "")</f>
        <v/>
      </c>
      <c r="V44" s="9" t="str">
        <f>IFERROR(TEXT(($C$10+$C$6*$C$11+$C$6*$C$12+$C$13+$C$14+$C$9*$C$7*V$4*$C$15+$C$6*VLOOKUP($F44&amp;"-"&amp;V$4, 'Rate Asuransi'!$A:$D, COLUMNS('Rate Asuransi'!$A:$D), FALSE)/1000)/1000000, "#,##0.0 \J\t") &amp; " ("
&amp; TEXT(($C$10+$C$6*$C$11+$C$6*$C$12+$C$13+$C$14+$C$9*$C$7*V$4*$C$15+$C$6*VLOOKUP($F44&amp;"-"&amp;V$4, 'Rate Asuransi'!$A:$D, COLUMNS('Rate Asuransi'!$A:$D), FALSE)/1000)/$C$6, "0.0%") &amp; ")", "")</f>
        <v/>
      </c>
    </row>
    <row r="45" spans="6:22" x14ac:dyDescent="0.5">
      <c r="F45" s="4">
        <f t="shared" si="1"/>
        <v>60</v>
      </c>
      <c r="G45" s="9" t="str">
        <f>IFERROR(TEXT(($C$10+$C$6*$C$11+$C$6*$C$12+$C$13+$C$14+$C$9*$C$7*G$4*$C$15+$C$6*VLOOKUP($F45&amp;"-"&amp;G$4, 'Rate Asuransi'!$A:$D, COLUMNS('Rate Asuransi'!$A:$D), FALSE)/1000)/1000000, "#,##0.0 \J\t") &amp; " ("
&amp; TEXT(($C$10+$C$6*$C$11+$C$6*$C$12+$C$13+$C$14+$C$9*$C$7*G$4*$C$15+$C$6*VLOOKUP($F45&amp;"-"&amp;G$4, 'Rate Asuransi'!$A:$D, COLUMNS('Rate Asuransi'!$A:$D), FALSE)/1000)/$C$6, "0.0%") &amp; ")", "")</f>
        <v>56.3 Jt (11.9%)</v>
      </c>
      <c r="H45" s="9" t="str">
        <f>IFERROR(TEXT(($C$10+$C$6*$C$11+$C$6*$C$12+$C$13+$C$14+$C$9*$C$7*H$4*$C$15+$C$6*VLOOKUP($F45&amp;"-"&amp;H$4, 'Rate Asuransi'!$A:$D, COLUMNS('Rate Asuransi'!$A:$D), FALSE)/1000)/1000000, "#,##0.0 \J\t") &amp; " ("
&amp; TEXT(($C$10+$C$6*$C$11+$C$6*$C$12+$C$13+$C$14+$C$9*$C$7*H$4*$C$15+$C$6*VLOOKUP($F45&amp;"-"&amp;H$4, 'Rate Asuransi'!$A:$D, COLUMNS('Rate Asuransi'!$A:$D), FALSE)/1000)/$C$6, "0.0%") &amp; ")", "")</f>
        <v/>
      </c>
      <c r="I45" s="9" t="str">
        <f>IFERROR(TEXT(($C$10+$C$6*$C$11+$C$6*$C$12+$C$13+$C$14+$C$9*$C$7*I$4*$C$15+$C$6*VLOOKUP($F45&amp;"-"&amp;I$4, 'Rate Asuransi'!$A:$D, COLUMNS('Rate Asuransi'!$A:$D), FALSE)/1000)/1000000, "#,##0.0 \J\t") &amp; " ("
&amp; TEXT(($C$10+$C$6*$C$11+$C$6*$C$12+$C$13+$C$14+$C$9*$C$7*I$4*$C$15+$C$6*VLOOKUP($F45&amp;"-"&amp;I$4, 'Rate Asuransi'!$A:$D, COLUMNS('Rate Asuransi'!$A:$D), FALSE)/1000)/$C$6, "0.0%") &amp; ")", "")</f>
        <v/>
      </c>
      <c r="J45" s="9" t="str">
        <f>IFERROR(TEXT(($C$10+$C$6*$C$11+$C$6*$C$12+$C$13+$C$14+$C$9*$C$7*J$4*$C$15+$C$6*VLOOKUP($F45&amp;"-"&amp;J$4, 'Rate Asuransi'!$A:$D, COLUMNS('Rate Asuransi'!$A:$D), FALSE)/1000)/1000000, "#,##0.0 \J\t") &amp; " ("
&amp; TEXT(($C$10+$C$6*$C$11+$C$6*$C$12+$C$13+$C$14+$C$9*$C$7*J$4*$C$15+$C$6*VLOOKUP($F45&amp;"-"&amp;J$4, 'Rate Asuransi'!$A:$D, COLUMNS('Rate Asuransi'!$A:$D), FALSE)/1000)/$C$6, "0.0%") &amp; ")", "")</f>
        <v/>
      </c>
      <c r="K45" s="9" t="str">
        <f>IFERROR(TEXT(($C$10+$C$6*$C$11+$C$6*$C$12+$C$13+$C$14+$C$9*$C$7*K$4*$C$15+$C$6*VLOOKUP($F45&amp;"-"&amp;K$4, 'Rate Asuransi'!$A:$D, COLUMNS('Rate Asuransi'!$A:$D), FALSE)/1000)/1000000, "#,##0.0 \J\t") &amp; " ("
&amp; TEXT(($C$10+$C$6*$C$11+$C$6*$C$12+$C$13+$C$14+$C$9*$C$7*K$4*$C$15+$C$6*VLOOKUP($F45&amp;"-"&amp;K$4, 'Rate Asuransi'!$A:$D, COLUMNS('Rate Asuransi'!$A:$D), FALSE)/1000)/$C$6, "0.0%") &amp; ")", "")</f>
        <v/>
      </c>
      <c r="L45" s="9" t="str">
        <f>IFERROR(TEXT(($C$10+$C$6*$C$11+$C$6*$C$12+$C$13+$C$14+$C$9*$C$7*L$4*$C$15+$C$6*VLOOKUP($F45&amp;"-"&amp;L$4, 'Rate Asuransi'!$A:$D, COLUMNS('Rate Asuransi'!$A:$D), FALSE)/1000)/1000000, "#,##0.0 \J\t") &amp; " ("
&amp; TEXT(($C$10+$C$6*$C$11+$C$6*$C$12+$C$13+$C$14+$C$9*$C$7*L$4*$C$15+$C$6*VLOOKUP($F45&amp;"-"&amp;L$4, 'Rate Asuransi'!$A:$D, COLUMNS('Rate Asuransi'!$A:$D), FALSE)/1000)/$C$6, "0.0%") &amp; ")", "")</f>
        <v/>
      </c>
      <c r="M45" s="9" t="str">
        <f>IFERROR(TEXT(($C$10+$C$6*$C$11+$C$6*$C$12+$C$13+$C$14+$C$9*$C$7*M$4*$C$15+$C$6*VLOOKUP($F45&amp;"-"&amp;M$4, 'Rate Asuransi'!$A:$D, COLUMNS('Rate Asuransi'!$A:$D), FALSE)/1000)/1000000, "#,##0.0 \J\t") &amp; " ("
&amp; TEXT(($C$10+$C$6*$C$11+$C$6*$C$12+$C$13+$C$14+$C$9*$C$7*M$4*$C$15+$C$6*VLOOKUP($F45&amp;"-"&amp;M$4, 'Rate Asuransi'!$A:$D, COLUMNS('Rate Asuransi'!$A:$D), FALSE)/1000)/$C$6, "0.0%") &amp; ")", "")</f>
        <v/>
      </c>
      <c r="N45" s="9" t="str">
        <f>IFERROR(TEXT(($C$10+$C$6*$C$11+$C$6*$C$12+$C$13+$C$14+$C$9*$C$7*N$4*$C$15+$C$6*VLOOKUP($F45&amp;"-"&amp;N$4, 'Rate Asuransi'!$A:$D, COLUMNS('Rate Asuransi'!$A:$D), FALSE)/1000)/1000000, "#,##0.0 \J\t") &amp; " ("
&amp; TEXT(($C$10+$C$6*$C$11+$C$6*$C$12+$C$13+$C$14+$C$9*$C$7*N$4*$C$15+$C$6*VLOOKUP($F45&amp;"-"&amp;N$4, 'Rate Asuransi'!$A:$D, COLUMNS('Rate Asuransi'!$A:$D), FALSE)/1000)/$C$6, "0.0%") &amp; ")", "")</f>
        <v/>
      </c>
      <c r="O45" s="9" t="str">
        <f>IFERROR(TEXT(($C$10+$C$6*$C$11+$C$6*$C$12+$C$13+$C$14+$C$9*$C$7*O$4*$C$15+$C$6*VLOOKUP($F45&amp;"-"&amp;O$4, 'Rate Asuransi'!$A:$D, COLUMNS('Rate Asuransi'!$A:$D), FALSE)/1000)/1000000, "#,##0.0 \J\t") &amp; " ("
&amp; TEXT(($C$10+$C$6*$C$11+$C$6*$C$12+$C$13+$C$14+$C$9*$C$7*O$4*$C$15+$C$6*VLOOKUP($F45&amp;"-"&amp;O$4, 'Rate Asuransi'!$A:$D, COLUMNS('Rate Asuransi'!$A:$D), FALSE)/1000)/$C$6, "0.0%") &amp; ")", "")</f>
        <v/>
      </c>
      <c r="P45" s="9" t="str">
        <f>IFERROR(TEXT(($C$10+$C$6*$C$11+$C$6*$C$12+$C$13+$C$14+$C$9*$C$7*P$4*$C$15+$C$6*VLOOKUP($F45&amp;"-"&amp;P$4, 'Rate Asuransi'!$A:$D, COLUMNS('Rate Asuransi'!$A:$D), FALSE)/1000)/1000000, "#,##0.0 \J\t") &amp; " ("
&amp; TEXT(($C$10+$C$6*$C$11+$C$6*$C$12+$C$13+$C$14+$C$9*$C$7*P$4*$C$15+$C$6*VLOOKUP($F45&amp;"-"&amp;P$4, 'Rate Asuransi'!$A:$D, COLUMNS('Rate Asuransi'!$A:$D), FALSE)/1000)/$C$6, "0.0%") &amp; ")", "")</f>
        <v/>
      </c>
      <c r="Q45" s="9" t="str">
        <f>IFERROR(TEXT(($C$10+$C$6*$C$11+$C$6*$C$12+$C$13+$C$14+$C$9*$C$7*Q$4*$C$15+$C$6*VLOOKUP($F45&amp;"-"&amp;Q$4, 'Rate Asuransi'!$A:$D, COLUMNS('Rate Asuransi'!$A:$D), FALSE)/1000)/1000000, "#,##0.0 \J\t") &amp; " ("
&amp; TEXT(($C$10+$C$6*$C$11+$C$6*$C$12+$C$13+$C$14+$C$9*$C$7*Q$4*$C$15+$C$6*VLOOKUP($F45&amp;"-"&amp;Q$4, 'Rate Asuransi'!$A:$D, COLUMNS('Rate Asuransi'!$A:$D), FALSE)/1000)/$C$6, "0.0%") &amp; ")", "")</f>
        <v/>
      </c>
      <c r="R45" s="9" t="str">
        <f>IFERROR(TEXT(($C$10+$C$6*$C$11+$C$6*$C$12+$C$13+$C$14+$C$9*$C$7*R$4*$C$15+$C$6*VLOOKUP($F45&amp;"-"&amp;R$4, 'Rate Asuransi'!$A:$D, COLUMNS('Rate Asuransi'!$A:$D), FALSE)/1000)/1000000, "#,##0.0 \J\t") &amp; " ("
&amp; TEXT(($C$10+$C$6*$C$11+$C$6*$C$12+$C$13+$C$14+$C$9*$C$7*R$4*$C$15+$C$6*VLOOKUP($F45&amp;"-"&amp;R$4, 'Rate Asuransi'!$A:$D, COLUMNS('Rate Asuransi'!$A:$D), FALSE)/1000)/$C$6, "0.0%") &amp; ")", "")</f>
        <v/>
      </c>
      <c r="S45" s="9" t="str">
        <f>IFERROR(TEXT(($C$10+$C$6*$C$11+$C$6*$C$12+$C$13+$C$14+$C$9*$C$7*S$4*$C$15+$C$6*VLOOKUP($F45&amp;"-"&amp;S$4, 'Rate Asuransi'!$A:$D, COLUMNS('Rate Asuransi'!$A:$D), FALSE)/1000)/1000000, "#,##0.0 \J\t") &amp; " ("
&amp; TEXT(($C$10+$C$6*$C$11+$C$6*$C$12+$C$13+$C$14+$C$9*$C$7*S$4*$C$15+$C$6*VLOOKUP($F45&amp;"-"&amp;S$4, 'Rate Asuransi'!$A:$D, COLUMNS('Rate Asuransi'!$A:$D), FALSE)/1000)/$C$6, "0.0%") &amp; ")", "")</f>
        <v/>
      </c>
      <c r="T45" s="9" t="str">
        <f>IFERROR(TEXT(($C$10+$C$6*$C$11+$C$6*$C$12+$C$13+$C$14+$C$9*$C$7*T$4*$C$15+$C$6*VLOOKUP($F45&amp;"-"&amp;T$4, 'Rate Asuransi'!$A:$D, COLUMNS('Rate Asuransi'!$A:$D), FALSE)/1000)/1000000, "#,##0.0 \J\t") &amp; " ("
&amp; TEXT(($C$10+$C$6*$C$11+$C$6*$C$12+$C$13+$C$14+$C$9*$C$7*T$4*$C$15+$C$6*VLOOKUP($F45&amp;"-"&amp;T$4, 'Rate Asuransi'!$A:$D, COLUMNS('Rate Asuransi'!$A:$D), FALSE)/1000)/$C$6, "0.0%") &amp; ")", "")</f>
        <v/>
      </c>
      <c r="U45" s="9" t="str">
        <f>IFERROR(TEXT(($C$10+$C$6*$C$11+$C$6*$C$12+$C$13+$C$14+$C$9*$C$7*U$4*$C$15+$C$6*VLOOKUP($F45&amp;"-"&amp;U$4, 'Rate Asuransi'!$A:$D, COLUMNS('Rate Asuransi'!$A:$D), FALSE)/1000)/1000000, "#,##0.0 \J\t") &amp; " ("
&amp; TEXT(($C$10+$C$6*$C$11+$C$6*$C$12+$C$13+$C$14+$C$9*$C$7*U$4*$C$15+$C$6*VLOOKUP($F45&amp;"-"&amp;U$4, 'Rate Asuransi'!$A:$D, COLUMNS('Rate Asuransi'!$A:$D), FALSE)/1000)/$C$6, "0.0%") &amp; ")", "")</f>
        <v/>
      </c>
      <c r="V45" s="9" t="str">
        <f>IFERROR(TEXT(($C$10+$C$6*$C$11+$C$6*$C$12+$C$13+$C$14+$C$9*$C$7*V$4*$C$15+$C$6*VLOOKUP($F45&amp;"-"&amp;V$4, 'Rate Asuransi'!$A:$D, COLUMNS('Rate Asuransi'!$A:$D), FALSE)/1000)/1000000, "#,##0.0 \J\t") &amp; " ("
&amp; TEXT(($C$10+$C$6*$C$11+$C$6*$C$12+$C$13+$C$14+$C$9*$C$7*V$4*$C$15+$C$6*VLOOKUP($F45&amp;"-"&amp;V$4, 'Rate Asuransi'!$A:$D, COLUMNS('Rate Asuransi'!$A:$D), FALSE)/1000)/$C$6, "0.0%") &amp; ")", "")</f>
        <v/>
      </c>
    </row>
  </sheetData>
  <sheetProtection algorithmName="SHA-512" hashValue="N9xitEQw0zslSFBetKkFKaKeugKtGZUIJOSe/W3uP8tE0CL/ha3+gzW9xZd2ae0MlhhNIOiMr3+26+1siFAPyg==" saltValue="1/Gs/S1XSfdyh6yVW9HyKQ==" spinCount="100000" sheet="1" objects="1" scenarios="1" selectLockedCells="1"/>
  <mergeCells count="2">
    <mergeCell ref="A2:B2"/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C7DFB-0BA0-410A-B846-A34B7FB12A75}">
  <dimension ref="A2:X538"/>
  <sheetViews>
    <sheetView showGridLines="0" workbookViewId="0">
      <pane ySplit="2" topLeftCell="A3" activePane="bottomLeft" state="frozen"/>
      <selection pane="bottomLeft" activeCell="F25" sqref="F25"/>
    </sheetView>
  </sheetViews>
  <sheetFormatPr defaultRowHeight="14.35" x14ac:dyDescent="0.5"/>
  <cols>
    <col min="1" max="4" width="8.9375" style="3"/>
  </cols>
  <sheetData>
    <row r="2" spans="1:24" x14ac:dyDescent="0.5">
      <c r="A2" s="1" t="s">
        <v>1</v>
      </c>
      <c r="B2" s="1" t="s">
        <v>2</v>
      </c>
      <c r="C2" s="1" t="s">
        <v>3</v>
      </c>
      <c r="D2" s="1" t="s">
        <v>4</v>
      </c>
      <c r="F2" s="1" t="s">
        <v>19</v>
      </c>
      <c r="G2" s="1">
        <v>10</v>
      </c>
      <c r="H2" s="1">
        <f ca="1">OFFSET(H2, 0, -1)+1</f>
        <v>11</v>
      </c>
      <c r="I2" s="1">
        <f t="shared" ref="I2:V2" ca="1" si="0">OFFSET(I2, 0, -1)+1</f>
        <v>12</v>
      </c>
      <c r="J2" s="1">
        <f t="shared" ca="1" si="0"/>
        <v>13</v>
      </c>
      <c r="K2" s="1">
        <f t="shared" ca="1" si="0"/>
        <v>14</v>
      </c>
      <c r="L2" s="1">
        <f t="shared" ca="1" si="0"/>
        <v>15</v>
      </c>
      <c r="M2" s="1">
        <f t="shared" ca="1" si="0"/>
        <v>16</v>
      </c>
      <c r="N2" s="1">
        <f t="shared" ca="1" si="0"/>
        <v>17</v>
      </c>
      <c r="O2" s="1">
        <f t="shared" ca="1" si="0"/>
        <v>18</v>
      </c>
      <c r="P2" s="1">
        <f t="shared" ca="1" si="0"/>
        <v>19</v>
      </c>
      <c r="Q2" s="1">
        <f t="shared" ca="1" si="0"/>
        <v>20</v>
      </c>
      <c r="R2" s="1">
        <f t="shared" ca="1" si="0"/>
        <v>21</v>
      </c>
      <c r="S2" s="1">
        <f t="shared" ca="1" si="0"/>
        <v>22</v>
      </c>
      <c r="T2" s="1">
        <f t="shared" ca="1" si="0"/>
        <v>23</v>
      </c>
      <c r="U2" s="1">
        <f t="shared" ca="1" si="0"/>
        <v>24</v>
      </c>
      <c r="V2" s="1">
        <f t="shared" ca="1" si="0"/>
        <v>25</v>
      </c>
      <c r="W2" s="1" t="s">
        <v>20</v>
      </c>
    </row>
    <row r="3" spans="1:24" x14ac:dyDescent="0.5">
      <c r="A3" s="2" t="str">
        <f>$B3&amp;"-"&amp;$C3</f>
        <v>20-10</v>
      </c>
      <c r="B3" s="2">
        <v>20</v>
      </c>
      <c r="C3" s="2">
        <v>10</v>
      </c>
      <c r="D3" s="2">
        <v>5.4690000000000003</v>
      </c>
      <c r="F3" s="2">
        <v>20</v>
      </c>
      <c r="G3" s="15" t="str">
        <f t="shared" ref="G3:V18" si="1">IFERROR(VLOOKUP($F3-G$2-1+(G$2-$G$2) &amp; "-" &amp; G$2+1, $A:$D, COLUMNS($A:$D), FALSE)-VLOOKUP($F3-G$2-1+(G$2-$G$2) &amp; "-" &amp; G$2, $A:$D, COLUMNS($A:$D), FALSE), "")</f>
        <v/>
      </c>
      <c r="H3" s="15" t="str">
        <f t="shared" ca="1" si="1"/>
        <v/>
      </c>
      <c r="I3" s="15" t="str">
        <f t="shared" ca="1" si="1"/>
        <v/>
      </c>
      <c r="J3" s="15" t="str">
        <f t="shared" ca="1" si="1"/>
        <v/>
      </c>
      <c r="K3" s="15" t="str">
        <f t="shared" ca="1" si="1"/>
        <v/>
      </c>
      <c r="L3" s="15" t="str">
        <f t="shared" ca="1" si="1"/>
        <v/>
      </c>
      <c r="M3" s="15" t="str">
        <f t="shared" ca="1" si="1"/>
        <v/>
      </c>
      <c r="N3" s="15" t="str">
        <f t="shared" ca="1" si="1"/>
        <v/>
      </c>
      <c r="O3" s="15" t="str">
        <f t="shared" ca="1" si="1"/>
        <v/>
      </c>
      <c r="P3" s="15" t="str">
        <f t="shared" ca="1" si="1"/>
        <v/>
      </c>
      <c r="Q3" s="15" t="str">
        <f t="shared" ca="1" si="1"/>
        <v/>
      </c>
      <c r="R3" s="15" t="str">
        <f t="shared" ca="1" si="1"/>
        <v/>
      </c>
      <c r="S3" s="15" t="str">
        <f t="shared" ca="1" si="1"/>
        <v/>
      </c>
      <c r="T3" s="15" t="str">
        <f t="shared" ca="1" si="1"/>
        <v/>
      </c>
      <c r="U3" s="15" t="str">
        <f t="shared" ca="1" si="1"/>
        <v/>
      </c>
      <c r="V3" s="15" t="str">
        <f t="shared" ca="1" si="1"/>
        <v/>
      </c>
      <c r="W3" s="15"/>
    </row>
    <row r="4" spans="1:24" x14ac:dyDescent="0.5">
      <c r="A4" s="2" t="str">
        <f t="shared" ref="A4:A67" si="2">$B4&amp;"-"&amp;$C4</f>
        <v>21-10</v>
      </c>
      <c r="B4" s="2">
        <v>21</v>
      </c>
      <c r="C4" s="2">
        <v>10</v>
      </c>
      <c r="D4" s="2">
        <v>5.5069999999999997</v>
      </c>
      <c r="F4" s="2">
        <f ca="1">OFFSET(F4, -1, 0)+1</f>
        <v>21</v>
      </c>
      <c r="G4" s="15" t="str">
        <f t="shared" ca="1" si="1"/>
        <v/>
      </c>
      <c r="H4" s="15" t="str">
        <f t="shared" ca="1" si="1"/>
        <v/>
      </c>
      <c r="I4" s="15" t="str">
        <f t="shared" ca="1" si="1"/>
        <v/>
      </c>
      <c r="J4" s="15" t="str">
        <f t="shared" ca="1" si="1"/>
        <v/>
      </c>
      <c r="K4" s="15" t="str">
        <f t="shared" ca="1" si="1"/>
        <v/>
      </c>
      <c r="L4" s="15" t="str">
        <f t="shared" ca="1" si="1"/>
        <v/>
      </c>
      <c r="M4" s="15" t="str">
        <f t="shared" ca="1" si="1"/>
        <v/>
      </c>
      <c r="N4" s="15" t="str">
        <f t="shared" ca="1" si="1"/>
        <v/>
      </c>
      <c r="O4" s="15" t="str">
        <f t="shared" ca="1" si="1"/>
        <v/>
      </c>
      <c r="P4" s="15" t="str">
        <f t="shared" ca="1" si="1"/>
        <v/>
      </c>
      <c r="Q4" s="15" t="str">
        <f t="shared" ca="1" si="1"/>
        <v/>
      </c>
      <c r="R4" s="15" t="str">
        <f t="shared" ca="1" si="1"/>
        <v/>
      </c>
      <c r="S4" s="15" t="str">
        <f t="shared" ca="1" si="1"/>
        <v/>
      </c>
      <c r="T4" s="15" t="str">
        <f t="shared" ca="1" si="1"/>
        <v/>
      </c>
      <c r="U4" s="15" t="str">
        <f t="shared" ca="1" si="1"/>
        <v/>
      </c>
      <c r="V4" s="15" t="str">
        <f t="shared" ca="1" si="1"/>
        <v/>
      </c>
      <c r="W4" s="15"/>
    </row>
    <row r="5" spans="1:24" x14ac:dyDescent="0.5">
      <c r="A5" s="2" t="str">
        <f t="shared" si="2"/>
        <v>22-10</v>
      </c>
      <c r="B5" s="2">
        <v>22</v>
      </c>
      <c r="C5" s="2">
        <v>10</v>
      </c>
      <c r="D5" s="2">
        <v>5.556</v>
      </c>
      <c r="F5" s="2">
        <f t="shared" ref="F5:F43" ca="1" si="3">OFFSET(F5, -1, 0)+1</f>
        <v>22</v>
      </c>
      <c r="G5" s="15" t="str">
        <f t="shared" ca="1" si="1"/>
        <v/>
      </c>
      <c r="H5" s="15" t="str">
        <f t="shared" ca="1" si="1"/>
        <v/>
      </c>
      <c r="I5" s="15" t="str">
        <f t="shared" ca="1" si="1"/>
        <v/>
      </c>
      <c r="J5" s="15" t="str">
        <f t="shared" ca="1" si="1"/>
        <v/>
      </c>
      <c r="K5" s="15" t="str">
        <f t="shared" ca="1" si="1"/>
        <v/>
      </c>
      <c r="L5" s="15" t="str">
        <f t="shared" ca="1" si="1"/>
        <v/>
      </c>
      <c r="M5" s="15" t="str">
        <f t="shared" ca="1" si="1"/>
        <v/>
      </c>
      <c r="N5" s="15" t="str">
        <f t="shared" ca="1" si="1"/>
        <v/>
      </c>
      <c r="O5" s="15" t="str">
        <f t="shared" ca="1" si="1"/>
        <v/>
      </c>
      <c r="P5" s="15" t="str">
        <f t="shared" ca="1" si="1"/>
        <v/>
      </c>
      <c r="Q5" s="15" t="str">
        <f t="shared" ca="1" si="1"/>
        <v/>
      </c>
      <c r="R5" s="15" t="str">
        <f t="shared" ca="1" si="1"/>
        <v/>
      </c>
      <c r="S5" s="15" t="str">
        <f t="shared" ca="1" si="1"/>
        <v/>
      </c>
      <c r="T5" s="15" t="str">
        <f t="shared" ca="1" si="1"/>
        <v/>
      </c>
      <c r="U5" s="15" t="str">
        <f t="shared" ca="1" si="1"/>
        <v/>
      </c>
      <c r="V5" s="15" t="str">
        <f t="shared" ca="1" si="1"/>
        <v/>
      </c>
      <c r="W5" s="15"/>
    </row>
    <row r="6" spans="1:24" x14ac:dyDescent="0.5">
      <c r="A6" s="2" t="str">
        <f t="shared" si="2"/>
        <v>23-10</v>
      </c>
      <c r="B6" s="2">
        <v>23</v>
      </c>
      <c r="C6" s="2">
        <v>10</v>
      </c>
      <c r="D6" s="2">
        <v>5.62</v>
      </c>
      <c r="F6" s="2">
        <f t="shared" ca="1" si="3"/>
        <v>23</v>
      </c>
      <c r="G6" s="15" t="str">
        <f t="shared" ca="1" si="1"/>
        <v/>
      </c>
      <c r="H6" s="15" t="str">
        <f t="shared" ca="1" si="1"/>
        <v/>
      </c>
      <c r="I6" s="15" t="str">
        <f t="shared" ca="1" si="1"/>
        <v/>
      </c>
      <c r="J6" s="15" t="str">
        <f t="shared" ca="1" si="1"/>
        <v/>
      </c>
      <c r="K6" s="15" t="str">
        <f t="shared" ca="1" si="1"/>
        <v/>
      </c>
      <c r="L6" s="15" t="str">
        <f t="shared" ca="1" si="1"/>
        <v/>
      </c>
      <c r="M6" s="15" t="str">
        <f t="shared" ca="1" si="1"/>
        <v/>
      </c>
      <c r="N6" s="15" t="str">
        <f t="shared" ca="1" si="1"/>
        <v/>
      </c>
      <c r="O6" s="15" t="str">
        <f t="shared" ca="1" si="1"/>
        <v/>
      </c>
      <c r="P6" s="15" t="str">
        <f t="shared" ca="1" si="1"/>
        <v/>
      </c>
      <c r="Q6" s="15" t="str">
        <f t="shared" ca="1" si="1"/>
        <v/>
      </c>
      <c r="R6" s="15" t="str">
        <f t="shared" ca="1" si="1"/>
        <v/>
      </c>
      <c r="S6" s="15" t="str">
        <f t="shared" ca="1" si="1"/>
        <v/>
      </c>
      <c r="T6" s="15" t="str">
        <f t="shared" ca="1" si="1"/>
        <v/>
      </c>
      <c r="U6" s="15" t="str">
        <f t="shared" ca="1" si="1"/>
        <v/>
      </c>
      <c r="V6" s="15" t="str">
        <f t="shared" ca="1" si="1"/>
        <v/>
      </c>
      <c r="W6" s="15"/>
    </row>
    <row r="7" spans="1:24" x14ac:dyDescent="0.5">
      <c r="A7" s="2" t="str">
        <f t="shared" si="2"/>
        <v>24-10</v>
      </c>
      <c r="B7" s="2">
        <v>24</v>
      </c>
      <c r="C7" s="2">
        <v>10</v>
      </c>
      <c r="D7" s="2">
        <v>5.6890000000000001</v>
      </c>
      <c r="F7" s="2">
        <f t="shared" ca="1" si="3"/>
        <v>24</v>
      </c>
      <c r="G7" s="15" t="str">
        <f t="shared" ca="1" si="1"/>
        <v/>
      </c>
      <c r="H7" s="15" t="str">
        <f t="shared" ca="1" si="1"/>
        <v/>
      </c>
      <c r="I7" s="15" t="str">
        <f t="shared" ca="1" si="1"/>
        <v/>
      </c>
      <c r="J7" s="15" t="str">
        <f t="shared" ca="1" si="1"/>
        <v/>
      </c>
      <c r="K7" s="15" t="str">
        <f t="shared" ca="1" si="1"/>
        <v/>
      </c>
      <c r="L7" s="15" t="str">
        <f t="shared" ca="1" si="1"/>
        <v/>
      </c>
      <c r="M7" s="15" t="str">
        <f t="shared" ca="1" si="1"/>
        <v/>
      </c>
      <c r="N7" s="15" t="str">
        <f t="shared" ca="1" si="1"/>
        <v/>
      </c>
      <c r="O7" s="15" t="str">
        <f t="shared" ca="1" si="1"/>
        <v/>
      </c>
      <c r="P7" s="15" t="str">
        <f t="shared" ca="1" si="1"/>
        <v/>
      </c>
      <c r="Q7" s="15" t="str">
        <f t="shared" ca="1" si="1"/>
        <v/>
      </c>
      <c r="R7" s="15" t="str">
        <f t="shared" ca="1" si="1"/>
        <v/>
      </c>
      <c r="S7" s="15" t="str">
        <f t="shared" ca="1" si="1"/>
        <v/>
      </c>
      <c r="T7" s="15" t="str">
        <f t="shared" ca="1" si="1"/>
        <v/>
      </c>
      <c r="U7" s="15" t="str">
        <f t="shared" ca="1" si="1"/>
        <v/>
      </c>
      <c r="V7" s="15" t="str">
        <f t="shared" ca="1" si="1"/>
        <v/>
      </c>
      <c r="W7" s="15"/>
    </row>
    <row r="8" spans="1:24" x14ac:dyDescent="0.5">
      <c r="A8" s="2" t="str">
        <f t="shared" si="2"/>
        <v>25-10</v>
      </c>
      <c r="B8" s="2">
        <v>25</v>
      </c>
      <c r="C8" s="2">
        <v>10</v>
      </c>
      <c r="D8" s="2">
        <v>5.7679999999999998</v>
      </c>
      <c r="F8" s="2">
        <f t="shared" ca="1" si="3"/>
        <v>25</v>
      </c>
      <c r="G8" s="15" t="str">
        <f t="shared" ca="1" si="1"/>
        <v/>
      </c>
      <c r="H8" s="15" t="str">
        <f t="shared" ca="1" si="1"/>
        <v/>
      </c>
      <c r="I8" s="15" t="str">
        <f t="shared" ca="1" si="1"/>
        <v/>
      </c>
      <c r="J8" s="15" t="str">
        <f t="shared" ca="1" si="1"/>
        <v/>
      </c>
      <c r="K8" s="15" t="str">
        <f t="shared" ca="1" si="1"/>
        <v/>
      </c>
      <c r="L8" s="15" t="str">
        <f t="shared" ca="1" si="1"/>
        <v/>
      </c>
      <c r="M8" s="15" t="str">
        <f t="shared" ca="1" si="1"/>
        <v/>
      </c>
      <c r="N8" s="15" t="str">
        <f t="shared" ca="1" si="1"/>
        <v/>
      </c>
      <c r="O8" s="15" t="str">
        <f t="shared" ca="1" si="1"/>
        <v/>
      </c>
      <c r="P8" s="15" t="str">
        <f t="shared" ca="1" si="1"/>
        <v/>
      </c>
      <c r="Q8" s="15" t="str">
        <f t="shared" ca="1" si="1"/>
        <v/>
      </c>
      <c r="R8" s="15" t="str">
        <f t="shared" ca="1" si="1"/>
        <v/>
      </c>
      <c r="S8" s="15" t="str">
        <f t="shared" ca="1" si="1"/>
        <v/>
      </c>
      <c r="T8" s="15" t="str">
        <f t="shared" ca="1" si="1"/>
        <v/>
      </c>
      <c r="U8" s="15" t="str">
        <f t="shared" ca="1" si="1"/>
        <v/>
      </c>
      <c r="V8" s="15" t="str">
        <f t="shared" ca="1" si="1"/>
        <v/>
      </c>
      <c r="W8" s="15"/>
    </row>
    <row r="9" spans="1:24" x14ac:dyDescent="0.5">
      <c r="A9" s="2" t="str">
        <f t="shared" si="2"/>
        <v>26-10</v>
      </c>
      <c r="B9" s="2">
        <v>26</v>
      </c>
      <c r="C9" s="2">
        <v>10</v>
      </c>
      <c r="D9" s="2">
        <v>5.8780000000000001</v>
      </c>
      <c r="F9" s="2">
        <f t="shared" ca="1" si="3"/>
        <v>26</v>
      </c>
      <c r="G9" s="15" t="str">
        <f t="shared" ca="1" si="1"/>
        <v/>
      </c>
      <c r="H9" s="15" t="str">
        <f t="shared" ca="1" si="1"/>
        <v/>
      </c>
      <c r="I9" s="15" t="str">
        <f t="shared" ca="1" si="1"/>
        <v/>
      </c>
      <c r="J9" s="15" t="str">
        <f t="shared" ca="1" si="1"/>
        <v/>
      </c>
      <c r="K9" s="15" t="str">
        <f t="shared" ca="1" si="1"/>
        <v/>
      </c>
      <c r="L9" s="15" t="str">
        <f t="shared" ca="1" si="1"/>
        <v/>
      </c>
      <c r="M9" s="15" t="str">
        <f t="shared" ca="1" si="1"/>
        <v/>
      </c>
      <c r="N9" s="15" t="str">
        <f t="shared" ca="1" si="1"/>
        <v/>
      </c>
      <c r="O9" s="15" t="str">
        <f t="shared" ca="1" si="1"/>
        <v/>
      </c>
      <c r="P9" s="15" t="str">
        <f t="shared" ca="1" si="1"/>
        <v/>
      </c>
      <c r="Q9" s="15" t="str">
        <f t="shared" ca="1" si="1"/>
        <v/>
      </c>
      <c r="R9" s="15" t="str">
        <f t="shared" ca="1" si="1"/>
        <v/>
      </c>
      <c r="S9" s="15" t="str">
        <f t="shared" ca="1" si="1"/>
        <v/>
      </c>
      <c r="T9" s="15" t="str">
        <f t="shared" ca="1" si="1"/>
        <v/>
      </c>
      <c r="U9" s="15" t="str">
        <f t="shared" ca="1" si="1"/>
        <v/>
      </c>
      <c r="V9" s="15" t="str">
        <f t="shared" ca="1" si="1"/>
        <v/>
      </c>
      <c r="W9" s="15"/>
    </row>
    <row r="10" spans="1:24" x14ac:dyDescent="0.5">
      <c r="A10" s="2" t="str">
        <f t="shared" si="2"/>
        <v>27-10</v>
      </c>
      <c r="B10" s="2">
        <v>27</v>
      </c>
      <c r="C10" s="2">
        <v>10</v>
      </c>
      <c r="D10" s="2">
        <v>6.0129999999999999</v>
      </c>
      <c r="F10" s="2">
        <f t="shared" ca="1" si="3"/>
        <v>27</v>
      </c>
      <c r="G10" s="15" t="str">
        <f t="shared" ca="1" si="1"/>
        <v/>
      </c>
      <c r="H10" s="15" t="str">
        <f t="shared" ca="1" si="1"/>
        <v/>
      </c>
      <c r="I10" s="15" t="str">
        <f t="shared" ca="1" si="1"/>
        <v/>
      </c>
      <c r="J10" s="15" t="str">
        <f t="shared" ca="1" si="1"/>
        <v/>
      </c>
      <c r="K10" s="15" t="str">
        <f t="shared" ca="1" si="1"/>
        <v/>
      </c>
      <c r="L10" s="15" t="str">
        <f t="shared" ca="1" si="1"/>
        <v/>
      </c>
      <c r="M10" s="15" t="str">
        <f t="shared" ca="1" si="1"/>
        <v/>
      </c>
      <c r="N10" s="15" t="str">
        <f t="shared" ca="1" si="1"/>
        <v/>
      </c>
      <c r="O10" s="15" t="str">
        <f t="shared" ca="1" si="1"/>
        <v/>
      </c>
      <c r="P10" s="15" t="str">
        <f t="shared" ca="1" si="1"/>
        <v/>
      </c>
      <c r="Q10" s="15" t="str">
        <f t="shared" ca="1" si="1"/>
        <v/>
      </c>
      <c r="R10" s="15" t="str">
        <f t="shared" ca="1" si="1"/>
        <v/>
      </c>
      <c r="S10" s="15" t="str">
        <f t="shared" ca="1" si="1"/>
        <v/>
      </c>
      <c r="T10" s="15" t="str">
        <f t="shared" ca="1" si="1"/>
        <v/>
      </c>
      <c r="U10" s="15" t="str">
        <f t="shared" ca="1" si="1"/>
        <v/>
      </c>
      <c r="V10" s="15" t="str">
        <f t="shared" ca="1" si="1"/>
        <v/>
      </c>
      <c r="W10" s="15"/>
    </row>
    <row r="11" spans="1:24" x14ac:dyDescent="0.5">
      <c r="A11" s="2" t="str">
        <f t="shared" si="2"/>
        <v>28-10</v>
      </c>
      <c r="B11" s="2">
        <v>28</v>
      </c>
      <c r="C11" s="2">
        <v>10</v>
      </c>
      <c r="D11" s="2">
        <v>6.1980000000000004</v>
      </c>
      <c r="F11" s="2">
        <f t="shared" ca="1" si="3"/>
        <v>28</v>
      </c>
      <c r="G11" s="15" t="str">
        <f t="shared" ca="1" si="1"/>
        <v/>
      </c>
      <c r="H11" s="15" t="str">
        <f t="shared" ca="1" si="1"/>
        <v/>
      </c>
      <c r="I11" s="15" t="str">
        <f t="shared" ca="1" si="1"/>
        <v/>
      </c>
      <c r="J11" s="15" t="str">
        <f t="shared" ca="1" si="1"/>
        <v/>
      </c>
      <c r="K11" s="15" t="str">
        <f t="shared" ca="1" si="1"/>
        <v/>
      </c>
      <c r="L11" s="15" t="str">
        <f t="shared" ca="1" si="1"/>
        <v/>
      </c>
      <c r="M11" s="15" t="str">
        <f t="shared" ca="1" si="1"/>
        <v/>
      </c>
      <c r="N11" s="15" t="str">
        <f t="shared" ca="1" si="1"/>
        <v/>
      </c>
      <c r="O11" s="15" t="str">
        <f t="shared" ca="1" si="1"/>
        <v/>
      </c>
      <c r="P11" s="15" t="str">
        <f t="shared" ca="1" si="1"/>
        <v/>
      </c>
      <c r="Q11" s="15" t="str">
        <f t="shared" ca="1" si="1"/>
        <v/>
      </c>
      <c r="R11" s="15" t="str">
        <f t="shared" ca="1" si="1"/>
        <v/>
      </c>
      <c r="S11" s="15" t="str">
        <f t="shared" ca="1" si="1"/>
        <v/>
      </c>
      <c r="T11" s="15" t="str">
        <f t="shared" ca="1" si="1"/>
        <v/>
      </c>
      <c r="U11" s="15" t="str">
        <f t="shared" ca="1" si="1"/>
        <v/>
      </c>
      <c r="V11" s="15" t="str">
        <f t="shared" ca="1" si="1"/>
        <v/>
      </c>
      <c r="W11" s="15"/>
    </row>
    <row r="12" spans="1:24" x14ac:dyDescent="0.5">
      <c r="A12" s="2" t="str">
        <f t="shared" si="2"/>
        <v>29-10</v>
      </c>
      <c r="B12" s="2">
        <v>29</v>
      </c>
      <c r="C12" s="2">
        <v>10</v>
      </c>
      <c r="D12" s="2">
        <v>6.42</v>
      </c>
      <c r="E12" s="14"/>
      <c r="F12" s="2">
        <f t="shared" ca="1" si="3"/>
        <v>29</v>
      </c>
      <c r="G12" s="15" t="str">
        <f t="shared" ca="1" si="1"/>
        <v/>
      </c>
      <c r="H12" s="15" t="str">
        <f t="shared" ca="1" si="1"/>
        <v/>
      </c>
      <c r="I12" s="15" t="str">
        <f t="shared" ca="1" si="1"/>
        <v/>
      </c>
      <c r="J12" s="15" t="str">
        <f t="shared" ca="1" si="1"/>
        <v/>
      </c>
      <c r="K12" s="15" t="str">
        <f t="shared" ca="1" si="1"/>
        <v/>
      </c>
      <c r="L12" s="15" t="str">
        <f t="shared" ca="1" si="1"/>
        <v/>
      </c>
      <c r="M12" s="15" t="str">
        <f t="shared" ca="1" si="1"/>
        <v/>
      </c>
      <c r="N12" s="15" t="str">
        <f t="shared" ca="1" si="1"/>
        <v/>
      </c>
      <c r="O12" s="15" t="str">
        <f t="shared" ca="1" si="1"/>
        <v/>
      </c>
      <c r="P12" s="15" t="str">
        <f t="shared" ca="1" si="1"/>
        <v/>
      </c>
      <c r="Q12" s="15" t="str">
        <f t="shared" ca="1" si="1"/>
        <v/>
      </c>
      <c r="R12" s="15" t="str">
        <f t="shared" ca="1" si="1"/>
        <v/>
      </c>
      <c r="S12" s="15" t="str">
        <f t="shared" ca="1" si="1"/>
        <v/>
      </c>
      <c r="T12" s="15" t="str">
        <f t="shared" ca="1" si="1"/>
        <v/>
      </c>
      <c r="U12" s="15" t="str">
        <f t="shared" ca="1" si="1"/>
        <v/>
      </c>
      <c r="V12" s="15" t="str">
        <f t="shared" ca="1" si="1"/>
        <v/>
      </c>
      <c r="W12" s="15"/>
    </row>
    <row r="13" spans="1:24" x14ac:dyDescent="0.5">
      <c r="A13" s="2" t="str">
        <f t="shared" si="2"/>
        <v>30-10</v>
      </c>
      <c r="B13" s="2">
        <v>30</v>
      </c>
      <c r="C13" s="2">
        <v>10</v>
      </c>
      <c r="D13" s="2">
        <v>6.7039999999999997</v>
      </c>
      <c r="F13" s="2">
        <f t="shared" ca="1" si="3"/>
        <v>30</v>
      </c>
      <c r="G13" s="15" t="str">
        <f t="shared" ca="1" si="1"/>
        <v/>
      </c>
      <c r="H13" s="15" t="str">
        <f t="shared" ca="1" si="1"/>
        <v/>
      </c>
      <c r="I13" s="15" t="str">
        <f t="shared" ca="1" si="1"/>
        <v/>
      </c>
      <c r="J13" s="15" t="str">
        <f t="shared" ca="1" si="1"/>
        <v/>
      </c>
      <c r="K13" s="15" t="str">
        <f t="shared" ca="1" si="1"/>
        <v/>
      </c>
      <c r="L13" s="15" t="str">
        <f t="shared" ca="1" si="1"/>
        <v/>
      </c>
      <c r="M13" s="15" t="str">
        <f t="shared" ca="1" si="1"/>
        <v/>
      </c>
      <c r="N13" s="15" t="str">
        <f t="shared" ca="1" si="1"/>
        <v/>
      </c>
      <c r="O13" s="15" t="str">
        <f t="shared" ca="1" si="1"/>
        <v/>
      </c>
      <c r="P13" s="15" t="str">
        <f t="shared" ca="1" si="1"/>
        <v/>
      </c>
      <c r="Q13" s="15" t="str">
        <f t="shared" ca="1" si="1"/>
        <v/>
      </c>
      <c r="R13" s="15" t="str">
        <f t="shared" ca="1" si="1"/>
        <v/>
      </c>
      <c r="S13" s="15" t="str">
        <f t="shared" ca="1" si="1"/>
        <v/>
      </c>
      <c r="T13" s="15" t="str">
        <f t="shared" ca="1" si="1"/>
        <v/>
      </c>
      <c r="U13" s="15" t="str">
        <f t="shared" ca="1" si="1"/>
        <v/>
      </c>
      <c r="V13" s="15" t="str">
        <f t="shared" ca="1" si="1"/>
        <v/>
      </c>
      <c r="W13" s="15"/>
    </row>
    <row r="14" spans="1:24" x14ac:dyDescent="0.5">
      <c r="A14" s="2" t="str">
        <f t="shared" si="2"/>
        <v>31-10</v>
      </c>
      <c r="B14" s="2">
        <v>31</v>
      </c>
      <c r="C14" s="2">
        <v>10</v>
      </c>
      <c r="D14" s="2">
        <v>7.056</v>
      </c>
      <c r="F14" s="2">
        <f t="shared" ca="1" si="3"/>
        <v>31</v>
      </c>
      <c r="G14" s="15">
        <f t="shared" ca="1" si="1"/>
        <v>0.51399999999999935</v>
      </c>
      <c r="H14" s="15">
        <f t="shared" ca="1" si="1"/>
        <v>0.50100000000000033</v>
      </c>
      <c r="I14" s="15">
        <f ca="1">IFERROR(VLOOKUP($F14-I$2-1+(I$2-$G$2) &amp; "-" &amp; I$2+1, $A:$D, COLUMNS($A:$D), FALSE)-VLOOKUP($F14-I$2-1+(I$2-$G$2) &amp; "-" &amp; I$2, $A:$D, COLUMNS($A:$D), FALSE), "")</f>
        <v>0.48500000000000032</v>
      </c>
      <c r="J14" s="15">
        <f t="shared" ca="1" si="1"/>
        <v>0.47199999999999953</v>
      </c>
      <c r="K14" s="15">
        <f t="shared" ca="1" si="1"/>
        <v>0.45900000000000052</v>
      </c>
      <c r="L14" s="15">
        <f t="shared" ca="1" si="1"/>
        <v>0.4480000000000004</v>
      </c>
      <c r="M14" s="15">
        <f t="shared" ca="1" si="1"/>
        <v>0.43900000000000006</v>
      </c>
      <c r="N14" s="15">
        <f t="shared" ca="1" si="1"/>
        <v>0.43199999999999861</v>
      </c>
      <c r="O14" s="15">
        <f t="shared" ca="1" si="1"/>
        <v>0.42800000000000082</v>
      </c>
      <c r="P14" s="15">
        <f t="shared" ca="1" si="1"/>
        <v>0.42600000000000016</v>
      </c>
      <c r="Q14" s="15">
        <f t="shared" ca="1" si="1"/>
        <v>0.42600000000000016</v>
      </c>
      <c r="R14" s="15">
        <f t="shared" ca="1" si="1"/>
        <v>0.42799999999999905</v>
      </c>
      <c r="S14" s="15">
        <f t="shared" ca="1" si="1"/>
        <v>0.43200000000000038</v>
      </c>
      <c r="T14" s="15">
        <f t="shared" ca="1" si="1"/>
        <v>0.43699999999999939</v>
      </c>
      <c r="U14" s="15">
        <f t="shared" ca="1" si="1"/>
        <v>0.44100000000000072</v>
      </c>
      <c r="V14" s="15" t="str">
        <f t="shared" ca="1" si="1"/>
        <v/>
      </c>
      <c r="W14" s="15">
        <f ca="1">AVERAGE(G14:V14)</f>
        <v>0.45119999999999999</v>
      </c>
      <c r="X14" s="16">
        <f ca="1">0.03*EXP(0.085*F14)</f>
        <v>0.41829937389488592</v>
      </c>
    </row>
    <row r="15" spans="1:24" x14ac:dyDescent="0.5">
      <c r="A15" s="2" t="str">
        <f t="shared" si="2"/>
        <v>32-10</v>
      </c>
      <c r="B15" s="2">
        <v>32</v>
      </c>
      <c r="C15" s="2">
        <v>10</v>
      </c>
      <c r="D15" s="2">
        <v>7.5069999999999997</v>
      </c>
      <c r="F15" s="2">
        <f t="shared" ca="1" si="3"/>
        <v>32</v>
      </c>
      <c r="G15" s="15">
        <f t="shared" ca="1" si="1"/>
        <v>0.52099999999999991</v>
      </c>
      <c r="H15" s="15">
        <f t="shared" ca="1" si="1"/>
        <v>0.50800000000000001</v>
      </c>
      <c r="I15" s="15">
        <f t="shared" ca="1" si="1"/>
        <v>0.49600000000000044</v>
      </c>
      <c r="J15" s="15">
        <f t="shared" ca="1" si="1"/>
        <v>0.48500000000000032</v>
      </c>
      <c r="K15" s="15">
        <f t="shared" ca="1" si="1"/>
        <v>0.47399999999999931</v>
      </c>
      <c r="L15" s="15">
        <f t="shared" ca="1" si="1"/>
        <v>0.46600000000000108</v>
      </c>
      <c r="M15" s="15">
        <f t="shared" ca="1" si="1"/>
        <v>0.45999999999999908</v>
      </c>
      <c r="N15" s="15">
        <f t="shared" ca="1" si="1"/>
        <v>0.45700000000000074</v>
      </c>
      <c r="O15" s="15">
        <f t="shared" ca="1" si="1"/>
        <v>0.45500000000000007</v>
      </c>
      <c r="P15" s="15">
        <f t="shared" ca="1" si="1"/>
        <v>0.45599999999999952</v>
      </c>
      <c r="Q15" s="15">
        <f t="shared" ca="1" si="1"/>
        <v>0.45999999999999908</v>
      </c>
      <c r="R15" s="15">
        <f t="shared" ca="1" si="1"/>
        <v>0.46500000000000163</v>
      </c>
      <c r="S15" s="15">
        <f t="shared" ca="1" si="1"/>
        <v>0.46999999999999886</v>
      </c>
      <c r="T15" s="15">
        <f t="shared" ca="1" si="1"/>
        <v>0.47499999999999964</v>
      </c>
      <c r="U15" s="15">
        <f t="shared" ca="1" si="1"/>
        <v>0.47900000000000098</v>
      </c>
      <c r="V15" s="15" t="str">
        <f t="shared" ca="1" si="1"/>
        <v/>
      </c>
      <c r="W15" s="15">
        <f t="shared" ref="W15:W43" ca="1" si="4">AVERAGE(G15:V15)</f>
        <v>0.47513333333333335</v>
      </c>
      <c r="X15" s="16">
        <f t="shared" ref="X15:X43" ca="1" si="5">0.03*EXP(0.085*F15)</f>
        <v>0.45540966734861699</v>
      </c>
    </row>
    <row r="16" spans="1:24" x14ac:dyDescent="0.5">
      <c r="A16" s="2" t="str">
        <f t="shared" si="2"/>
        <v>33-10</v>
      </c>
      <c r="B16" s="2">
        <v>33</v>
      </c>
      <c r="C16" s="2">
        <v>10</v>
      </c>
      <c r="D16" s="2">
        <v>8.0660000000000007</v>
      </c>
      <c r="F16" s="2">
        <f t="shared" ca="1" si="3"/>
        <v>33</v>
      </c>
      <c r="G16" s="15">
        <f t="shared" ca="1" si="1"/>
        <v>0.53000000000000025</v>
      </c>
      <c r="H16" s="15">
        <f t="shared" ca="1" si="1"/>
        <v>0.51900000000000013</v>
      </c>
      <c r="I16" s="15">
        <f t="shared" ca="1" si="1"/>
        <v>0.50999999999999979</v>
      </c>
      <c r="J16" s="15">
        <f t="shared" ca="1" si="1"/>
        <v>0.5</v>
      </c>
      <c r="K16" s="15">
        <f t="shared" ca="1" si="1"/>
        <v>0.49399999999999977</v>
      </c>
      <c r="L16" s="15">
        <f t="shared" ca="1" si="1"/>
        <v>0.48900000000000077</v>
      </c>
      <c r="M16" s="15">
        <f t="shared" ca="1" si="1"/>
        <v>0.48599999999999888</v>
      </c>
      <c r="N16" s="15">
        <f t="shared" ca="1" si="1"/>
        <v>0.4870000000000001</v>
      </c>
      <c r="O16" s="15">
        <f t="shared" ca="1" si="1"/>
        <v>0.48799999999999955</v>
      </c>
      <c r="P16" s="15">
        <f t="shared" ca="1" si="1"/>
        <v>0.49300000000000033</v>
      </c>
      <c r="Q16" s="15">
        <f t="shared" ca="1" si="1"/>
        <v>0.49900000000000055</v>
      </c>
      <c r="R16" s="15">
        <f t="shared" ca="1" si="1"/>
        <v>0.50499999999999901</v>
      </c>
      <c r="S16" s="15">
        <f t="shared" ca="1" si="1"/>
        <v>0.51100000000000101</v>
      </c>
      <c r="T16" s="15">
        <f t="shared" ca="1" si="1"/>
        <v>0.51699999999999946</v>
      </c>
      <c r="U16" s="15">
        <f t="shared" ca="1" si="1"/>
        <v>0.5210000000000008</v>
      </c>
      <c r="V16" s="15" t="str">
        <f t="shared" ca="1" si="1"/>
        <v/>
      </c>
      <c r="W16" s="15">
        <f t="shared" ca="1" si="4"/>
        <v>0.50326666666666664</v>
      </c>
      <c r="X16" s="16">
        <f t="shared" ca="1" si="5"/>
        <v>0.49581227718187976</v>
      </c>
    </row>
    <row r="17" spans="1:24" x14ac:dyDescent="0.5">
      <c r="A17" s="2" t="str">
        <f t="shared" si="2"/>
        <v>34-10</v>
      </c>
      <c r="B17" s="2">
        <v>34</v>
      </c>
      <c r="C17" s="2">
        <v>10</v>
      </c>
      <c r="D17" s="2">
        <v>8.7110000000000003</v>
      </c>
      <c r="F17" s="2">
        <f t="shared" ca="1" si="3"/>
        <v>34</v>
      </c>
      <c r="G17" s="15">
        <f t="shared" ca="1" si="1"/>
        <v>0.54199999999999982</v>
      </c>
      <c r="H17" s="15">
        <f t="shared" ca="1" si="1"/>
        <v>0.53300000000000036</v>
      </c>
      <c r="I17" s="15">
        <f t="shared" ca="1" si="1"/>
        <v>0.52700000000000014</v>
      </c>
      <c r="J17" s="15">
        <f t="shared" ca="1" si="1"/>
        <v>0.52199999999999935</v>
      </c>
      <c r="K17" s="15">
        <f t="shared" ca="1" si="1"/>
        <v>0.51800000000000068</v>
      </c>
      <c r="L17" s="15">
        <f t="shared" ca="1" si="1"/>
        <v>0.51699999999999946</v>
      </c>
      <c r="M17" s="15">
        <f t="shared" ca="1" si="1"/>
        <v>0.51900000000000013</v>
      </c>
      <c r="N17" s="15">
        <f t="shared" ca="1" si="1"/>
        <v>0.52200000000000024</v>
      </c>
      <c r="O17" s="15">
        <f t="shared" ca="1" si="1"/>
        <v>0.52800000000000047</v>
      </c>
      <c r="P17" s="15">
        <f t="shared" ca="1" si="1"/>
        <v>0.53499999999999837</v>
      </c>
      <c r="Q17" s="15">
        <f t="shared" ca="1" si="1"/>
        <v>0.54300000000000104</v>
      </c>
      <c r="R17" s="15">
        <f t="shared" ca="1" si="1"/>
        <v>0.55000000000000071</v>
      </c>
      <c r="S17" s="15">
        <f t="shared" ca="1" si="1"/>
        <v>0.55599999999999916</v>
      </c>
      <c r="T17" s="15">
        <f t="shared" ca="1" si="1"/>
        <v>0.56099999999999994</v>
      </c>
      <c r="U17" s="15">
        <f t="shared" ca="1" si="1"/>
        <v>0.5649999999999995</v>
      </c>
      <c r="V17" s="15" t="str">
        <f t="shared" ca="1" si="1"/>
        <v/>
      </c>
      <c r="W17" s="15">
        <f t="shared" ca="1" si="4"/>
        <v>0.53586666666666671</v>
      </c>
      <c r="X17" s="16">
        <f t="shared" ca="1" si="5"/>
        <v>0.53979928804650956</v>
      </c>
    </row>
    <row r="18" spans="1:24" x14ac:dyDescent="0.5">
      <c r="A18" s="2" t="str">
        <f t="shared" si="2"/>
        <v>35-10</v>
      </c>
      <c r="B18" s="2">
        <v>35</v>
      </c>
      <c r="C18" s="2">
        <v>10</v>
      </c>
      <c r="D18" s="2">
        <v>9.4719999999999995</v>
      </c>
      <c r="F18" s="2">
        <f t="shared" ca="1" si="3"/>
        <v>35</v>
      </c>
      <c r="G18" s="15">
        <f t="shared" ca="1" si="1"/>
        <v>0.55700000000000038</v>
      </c>
      <c r="H18" s="15">
        <f t="shared" ca="1" si="1"/>
        <v>0.55299999999999994</v>
      </c>
      <c r="I18" s="15">
        <f t="shared" ca="1" si="1"/>
        <v>0.54899999999999949</v>
      </c>
      <c r="J18" s="15">
        <f t="shared" ca="1" si="1"/>
        <v>0.54800000000000004</v>
      </c>
      <c r="K18" s="15">
        <f t="shared" ca="1" si="1"/>
        <v>0.54900000000000038</v>
      </c>
      <c r="L18" s="15">
        <f t="shared" ca="1" si="1"/>
        <v>0.5519999999999996</v>
      </c>
      <c r="M18" s="15">
        <f t="shared" ca="1" si="1"/>
        <v>0.55700000000000038</v>
      </c>
      <c r="N18" s="15">
        <f t="shared" ca="1" si="1"/>
        <v>0.5649999999999995</v>
      </c>
      <c r="O18" s="15">
        <f t="shared" ca="1" si="1"/>
        <v>0.5730000000000004</v>
      </c>
      <c r="P18" s="15">
        <f t="shared" ca="1" si="1"/>
        <v>0.58300000000000018</v>
      </c>
      <c r="Q18" s="15">
        <f t="shared" ca="1" si="1"/>
        <v>0.5909999999999993</v>
      </c>
      <c r="R18" s="15">
        <f t="shared" ca="1" si="1"/>
        <v>0.59800000000000075</v>
      </c>
      <c r="S18" s="15">
        <f t="shared" ca="1" si="1"/>
        <v>0.6039999999999992</v>
      </c>
      <c r="T18" s="15">
        <f t="shared" ca="1" si="1"/>
        <v>0.60899999999999999</v>
      </c>
      <c r="U18" s="15">
        <f t="shared" ca="1" si="1"/>
        <v>0.61100000000000065</v>
      </c>
      <c r="V18" s="15" t="str">
        <f t="shared" ca="1" si="1"/>
        <v/>
      </c>
      <c r="W18" s="15">
        <f t="shared" ca="1" si="4"/>
        <v>0.5732666666666667</v>
      </c>
      <c r="X18" s="16">
        <f t="shared" ca="1" si="5"/>
        <v>0.58768869748787977</v>
      </c>
    </row>
    <row r="19" spans="1:24" x14ac:dyDescent="0.5">
      <c r="A19" s="2" t="str">
        <f t="shared" si="2"/>
        <v>36-10</v>
      </c>
      <c r="B19" s="2">
        <v>36</v>
      </c>
      <c r="C19" s="2">
        <v>10</v>
      </c>
      <c r="D19" s="2">
        <v>10.34</v>
      </c>
      <c r="F19" s="2">
        <f t="shared" ca="1" si="3"/>
        <v>36</v>
      </c>
      <c r="G19" s="15">
        <f t="shared" ref="G19:V34" ca="1" si="6">IFERROR(VLOOKUP($F19-G$2-1+(G$2-$G$2) &amp; "-" &amp; G$2+1, $A:$D, COLUMNS($A:$D), FALSE)-VLOOKUP($F19-G$2-1+(G$2-$G$2) &amp; "-" &amp; G$2, $A:$D, COLUMNS($A:$D), FALSE), "")</f>
        <v>0.57800000000000029</v>
      </c>
      <c r="H19" s="15">
        <f t="shared" ca="1" si="6"/>
        <v>0.57599999999999962</v>
      </c>
      <c r="I19" s="15">
        <f t="shared" ca="1" si="6"/>
        <v>0.57800000000000029</v>
      </c>
      <c r="J19" s="15">
        <f t="shared" ca="1" si="6"/>
        <v>0.58099999999999952</v>
      </c>
      <c r="K19" s="15">
        <f t="shared" ca="1" si="6"/>
        <v>0.5860000000000003</v>
      </c>
      <c r="L19" s="15">
        <f t="shared" ca="1" si="6"/>
        <v>0.59399999999999942</v>
      </c>
      <c r="M19" s="15">
        <f t="shared" ca="1" si="6"/>
        <v>0.60300000000000153</v>
      </c>
      <c r="N19" s="15">
        <f t="shared" ca="1" si="6"/>
        <v>0.61399999999999899</v>
      </c>
      <c r="O19" s="15">
        <f t="shared" ca="1" si="6"/>
        <v>0.625</v>
      </c>
      <c r="P19" s="15">
        <f t="shared" ca="1" si="6"/>
        <v>0.63400000000000034</v>
      </c>
      <c r="Q19" s="15">
        <f t="shared" ca="1" si="6"/>
        <v>0.64300000000000068</v>
      </c>
      <c r="R19" s="15">
        <f t="shared" ca="1" si="6"/>
        <v>0.64999999999999858</v>
      </c>
      <c r="S19" s="15">
        <f t="shared" ca="1" si="6"/>
        <v>0.65500000000000114</v>
      </c>
      <c r="T19" s="15">
        <f t="shared" ca="1" si="6"/>
        <v>0.66000000000000014</v>
      </c>
      <c r="U19" s="15">
        <f t="shared" ca="1" si="6"/>
        <v>0.66199999999999903</v>
      </c>
      <c r="V19" s="15" t="str">
        <f t="shared" ca="1" si="6"/>
        <v/>
      </c>
      <c r="W19" s="15">
        <f t="shared" ca="1" si="4"/>
        <v>0.61593333333333333</v>
      </c>
      <c r="X19" s="16">
        <f t="shared" ca="1" si="5"/>
        <v>0.63982671486080711</v>
      </c>
    </row>
    <row r="20" spans="1:24" x14ac:dyDescent="0.5">
      <c r="A20" s="2" t="str">
        <f t="shared" si="2"/>
        <v>37-10</v>
      </c>
      <c r="B20" s="2">
        <v>37</v>
      </c>
      <c r="C20" s="2">
        <v>10</v>
      </c>
      <c r="D20" s="2">
        <v>11.321</v>
      </c>
      <c r="F20" s="2">
        <f t="shared" ca="1" si="3"/>
        <v>37</v>
      </c>
      <c r="G20" s="15">
        <f t="shared" ca="1" si="6"/>
        <v>0.60299999999999976</v>
      </c>
      <c r="H20" s="15">
        <f t="shared" ca="1" si="6"/>
        <v>0.60800000000000054</v>
      </c>
      <c r="I20" s="15">
        <f t="shared" ca="1" si="6"/>
        <v>0.61299999999999955</v>
      </c>
      <c r="J20" s="15">
        <f t="shared" ca="1" si="6"/>
        <v>0.62100000000000044</v>
      </c>
      <c r="K20" s="15">
        <f t="shared" ca="1" si="6"/>
        <v>0.63100000000000023</v>
      </c>
      <c r="L20" s="15">
        <f t="shared" ca="1" si="6"/>
        <v>0.64299999999999891</v>
      </c>
      <c r="M20" s="15">
        <f t="shared" ca="1" si="6"/>
        <v>0.65600000000000058</v>
      </c>
      <c r="N20" s="15">
        <f t="shared" ca="1" si="6"/>
        <v>0.66900000000000048</v>
      </c>
      <c r="O20" s="15">
        <f t="shared" ca="1" si="6"/>
        <v>0.68099999999999916</v>
      </c>
      <c r="P20" s="15">
        <f t="shared" ca="1" si="6"/>
        <v>0.6899999999999995</v>
      </c>
      <c r="Q20" s="15">
        <f t="shared" ca="1" si="6"/>
        <v>0.69900000000000162</v>
      </c>
      <c r="R20" s="15">
        <f t="shared" ca="1" si="6"/>
        <v>0.70599999999999952</v>
      </c>
      <c r="S20" s="15">
        <f t="shared" ca="1" si="6"/>
        <v>0.70999999999999908</v>
      </c>
      <c r="T20" s="15">
        <f t="shared" ca="1" si="6"/>
        <v>0.71400000000000041</v>
      </c>
      <c r="U20" s="15">
        <f t="shared" ca="1" si="6"/>
        <v>0.71799999999999997</v>
      </c>
      <c r="V20" s="15" t="str">
        <f t="shared" ca="1" si="6"/>
        <v/>
      </c>
      <c r="W20" s="15">
        <f t="shared" ca="1" si="4"/>
        <v>0.66413333333333335</v>
      </c>
      <c r="X20" s="16">
        <f t="shared" ca="1" si="5"/>
        <v>0.69659026419853065</v>
      </c>
    </row>
    <row r="21" spans="1:24" x14ac:dyDescent="0.5">
      <c r="A21" s="2" t="str">
        <f t="shared" si="2"/>
        <v>38-10</v>
      </c>
      <c r="B21" s="2">
        <v>38</v>
      </c>
      <c r="C21" s="2">
        <v>10</v>
      </c>
      <c r="D21" s="2">
        <v>12.388</v>
      </c>
      <c r="F21" s="2">
        <f t="shared" ca="1" si="3"/>
        <v>38</v>
      </c>
      <c r="G21" s="15">
        <f t="shared" ca="1" si="6"/>
        <v>0.63600000000000012</v>
      </c>
      <c r="H21" s="15">
        <f t="shared" ca="1" si="6"/>
        <v>0.64599999999999991</v>
      </c>
      <c r="I21" s="15">
        <f t="shared" ca="1" si="6"/>
        <v>0.65700000000000003</v>
      </c>
      <c r="J21" s="15">
        <f t="shared" ca="1" si="6"/>
        <v>0.66900000000000048</v>
      </c>
      <c r="K21" s="15">
        <f t="shared" ca="1" si="6"/>
        <v>0.68399999999999928</v>
      </c>
      <c r="L21" s="15">
        <f t="shared" ca="1" si="6"/>
        <v>0.70100000000000051</v>
      </c>
      <c r="M21" s="15">
        <f t="shared" ca="1" si="6"/>
        <v>0.71499999999999986</v>
      </c>
      <c r="N21" s="15">
        <f t="shared" ca="1" si="6"/>
        <v>0.7289999999999992</v>
      </c>
      <c r="O21" s="15">
        <f t="shared" ca="1" si="6"/>
        <v>0.74100000000000144</v>
      </c>
      <c r="P21" s="15">
        <f t="shared" ca="1" si="6"/>
        <v>0.75099999999999945</v>
      </c>
      <c r="Q21" s="15">
        <f t="shared" ca="1" si="6"/>
        <v>0.75900000000000034</v>
      </c>
      <c r="R21" s="15">
        <f t="shared" ca="1" si="6"/>
        <v>0.76399999999999935</v>
      </c>
      <c r="S21" s="15">
        <f t="shared" ca="1" si="6"/>
        <v>0.76900000000000013</v>
      </c>
      <c r="T21" s="15">
        <f t="shared" ca="1" si="6"/>
        <v>0.77500000000000036</v>
      </c>
      <c r="U21" s="15">
        <f t="shared" ca="1" si="6"/>
        <v>0.78000000000000114</v>
      </c>
      <c r="V21" s="15" t="str">
        <f t="shared" ca="1" si="6"/>
        <v/>
      </c>
      <c r="W21" s="15">
        <f t="shared" ca="1" si="4"/>
        <v>0.71840000000000015</v>
      </c>
      <c r="X21" s="16">
        <f t="shared" ca="1" si="5"/>
        <v>0.75838970912888715</v>
      </c>
    </row>
    <row r="22" spans="1:24" x14ac:dyDescent="0.5">
      <c r="A22" s="2" t="str">
        <f t="shared" si="2"/>
        <v>39-10</v>
      </c>
      <c r="B22" s="2">
        <v>39</v>
      </c>
      <c r="C22" s="2">
        <v>10</v>
      </c>
      <c r="D22" s="2">
        <v>13.557</v>
      </c>
      <c r="F22" s="2">
        <f t="shared" ca="1" si="3"/>
        <v>39</v>
      </c>
      <c r="G22" s="15">
        <f t="shared" ca="1" si="6"/>
        <v>0.67799999999999994</v>
      </c>
      <c r="H22" s="15">
        <f t="shared" ca="1" si="6"/>
        <v>0.69199999999999928</v>
      </c>
      <c r="I22" s="15">
        <f t="shared" ca="1" si="6"/>
        <v>0.70899999999999963</v>
      </c>
      <c r="J22" s="15">
        <f t="shared" ca="1" si="6"/>
        <v>0.72600000000000087</v>
      </c>
      <c r="K22" s="15">
        <f t="shared" ca="1" si="6"/>
        <v>0.74600000000000044</v>
      </c>
      <c r="L22" s="15">
        <f t="shared" ca="1" si="6"/>
        <v>0.76499999999999879</v>
      </c>
      <c r="M22" s="15">
        <f t="shared" ca="1" si="6"/>
        <v>0.78000000000000114</v>
      </c>
      <c r="N22" s="15">
        <f t="shared" ca="1" si="6"/>
        <v>0.79399999999999871</v>
      </c>
      <c r="O22" s="15">
        <f t="shared" ca="1" si="6"/>
        <v>0.80600000000000094</v>
      </c>
      <c r="P22" s="15">
        <f t="shared" ca="1" si="6"/>
        <v>0.8149999999999995</v>
      </c>
      <c r="Q22" s="15">
        <f t="shared" ca="1" si="6"/>
        <v>0.82200000000000095</v>
      </c>
      <c r="R22" s="15">
        <f t="shared" ca="1" si="6"/>
        <v>0.8279999999999994</v>
      </c>
      <c r="S22" s="15">
        <f t="shared" ca="1" si="6"/>
        <v>0.83400000000000141</v>
      </c>
      <c r="T22" s="15">
        <f t="shared" ca="1" si="6"/>
        <v>0.84199999999999875</v>
      </c>
      <c r="U22" s="15">
        <f t="shared" ca="1" si="6"/>
        <v>0.84799999999999898</v>
      </c>
      <c r="V22" s="15" t="str">
        <f t="shared" ca="1" si="6"/>
        <v/>
      </c>
      <c r="W22" s="15">
        <f t="shared" ca="1" si="4"/>
        <v>0.77899999999999991</v>
      </c>
      <c r="X22" s="16">
        <f t="shared" ca="1" si="5"/>
        <v>0.82567181953705371</v>
      </c>
    </row>
    <row r="23" spans="1:24" x14ac:dyDescent="0.5">
      <c r="A23" s="2" t="str">
        <f t="shared" si="2"/>
        <v>40-10</v>
      </c>
      <c r="B23" s="2">
        <v>40</v>
      </c>
      <c r="C23" s="2">
        <v>10</v>
      </c>
      <c r="D23" s="2">
        <v>14.808</v>
      </c>
      <c r="F23" s="2">
        <f t="shared" ca="1" si="3"/>
        <v>40</v>
      </c>
      <c r="G23" s="15">
        <f t="shared" ca="1" si="6"/>
        <v>0.72700000000000031</v>
      </c>
      <c r="H23" s="15">
        <f t="shared" ca="1" si="6"/>
        <v>0.74799999999999933</v>
      </c>
      <c r="I23" s="15">
        <f t="shared" ca="1" si="6"/>
        <v>0.76999999999999957</v>
      </c>
      <c r="J23" s="15">
        <f t="shared" ca="1" si="6"/>
        <v>0.79300000000000104</v>
      </c>
      <c r="K23" s="15">
        <f t="shared" ca="1" si="6"/>
        <v>0.8149999999999995</v>
      </c>
      <c r="L23" s="15">
        <f t="shared" ca="1" si="6"/>
        <v>0.83300000000000018</v>
      </c>
      <c r="M23" s="15">
        <f t="shared" ca="1" si="6"/>
        <v>0.85100000000000087</v>
      </c>
      <c r="N23" s="15">
        <f t="shared" ca="1" si="6"/>
        <v>0.86399999999999899</v>
      </c>
      <c r="O23" s="15">
        <f t="shared" ca="1" si="6"/>
        <v>0.875</v>
      </c>
      <c r="P23" s="15">
        <f t="shared" ca="1" si="6"/>
        <v>0.88400000000000034</v>
      </c>
      <c r="Q23" s="15">
        <f t="shared" ca="1" si="6"/>
        <v>0.89000000000000057</v>
      </c>
      <c r="R23" s="15">
        <f t="shared" ca="1" si="6"/>
        <v>0.89899999999999913</v>
      </c>
      <c r="S23" s="15">
        <f t="shared" ca="1" si="6"/>
        <v>0.90599999999999881</v>
      </c>
      <c r="T23" s="15">
        <f t="shared" ca="1" si="6"/>
        <v>0.9150000000000027</v>
      </c>
      <c r="U23" s="15">
        <f t="shared" ca="1" si="6"/>
        <v>0.92299999999999827</v>
      </c>
      <c r="V23" s="15" t="str">
        <f t="shared" ca="1" si="6"/>
        <v/>
      </c>
      <c r="W23" s="15">
        <f t="shared" ca="1" si="4"/>
        <v>0.84619999999999995</v>
      </c>
      <c r="X23" s="16">
        <f t="shared" ca="1" si="5"/>
        <v>0.89892300142191073</v>
      </c>
    </row>
    <row r="24" spans="1:24" x14ac:dyDescent="0.5">
      <c r="A24" s="2" t="str">
        <f t="shared" si="2"/>
        <v>41-10</v>
      </c>
      <c r="B24" s="2">
        <v>41</v>
      </c>
      <c r="C24" s="2">
        <v>10</v>
      </c>
      <c r="D24" s="2">
        <v>16.151</v>
      </c>
      <c r="F24" s="2">
        <f t="shared" ca="1" si="3"/>
        <v>41</v>
      </c>
      <c r="G24" s="15">
        <f t="shared" ca="1" si="6"/>
        <v>0.78800000000000026</v>
      </c>
      <c r="H24" s="15">
        <f t="shared" ca="1" si="6"/>
        <v>0.81399999999999917</v>
      </c>
      <c r="I24" s="15">
        <f t="shared" ca="1" si="6"/>
        <v>0.84100000000000108</v>
      </c>
      <c r="J24" s="15">
        <f t="shared" ca="1" si="6"/>
        <v>0.8669999999999991</v>
      </c>
      <c r="K24" s="15">
        <f t="shared" ca="1" si="6"/>
        <v>0.88900000000000112</v>
      </c>
      <c r="L24" s="15">
        <f t="shared" ca="1" si="6"/>
        <v>0.90899999999999892</v>
      </c>
      <c r="M24" s="15">
        <f t="shared" ca="1" si="6"/>
        <v>0.92600000000000016</v>
      </c>
      <c r="N24" s="15">
        <f t="shared" ca="1" si="6"/>
        <v>0.93800000000000061</v>
      </c>
      <c r="O24" s="15">
        <f t="shared" ca="1" si="6"/>
        <v>0.94899999999999984</v>
      </c>
      <c r="P24" s="15">
        <f t="shared" ca="1" si="6"/>
        <v>0.95700000000000074</v>
      </c>
      <c r="Q24" s="15">
        <f t="shared" ca="1" si="6"/>
        <v>0.96699999999999875</v>
      </c>
      <c r="R24" s="15">
        <f t="shared" ca="1" si="6"/>
        <v>0.97599999999999909</v>
      </c>
      <c r="S24" s="15">
        <f t="shared" ca="1" si="6"/>
        <v>0.98500000000000298</v>
      </c>
      <c r="T24" s="15">
        <f t="shared" ca="1" si="6"/>
        <v>0.99599999999999866</v>
      </c>
      <c r="U24" s="15">
        <f t="shared" ca="1" si="6"/>
        <v>1.0090000000000003</v>
      </c>
      <c r="V24" s="15" t="str">
        <f t="shared" ca="1" si="6"/>
        <v/>
      </c>
      <c r="W24" s="15">
        <f t="shared" ca="1" si="4"/>
        <v>0.92073333333333329</v>
      </c>
      <c r="X24" s="16">
        <f t="shared" ca="1" si="5"/>
        <v>0.97867281329578304</v>
      </c>
    </row>
    <row r="25" spans="1:24" x14ac:dyDescent="0.5">
      <c r="A25" s="2" t="str">
        <f t="shared" si="2"/>
        <v>42-10</v>
      </c>
      <c r="B25" s="2">
        <v>42</v>
      </c>
      <c r="C25" s="2">
        <v>10</v>
      </c>
      <c r="D25" s="2">
        <v>17.552</v>
      </c>
      <c r="F25" s="2">
        <f t="shared" ca="1" si="3"/>
        <v>42</v>
      </c>
      <c r="G25" s="15">
        <f t="shared" ca="1" si="6"/>
        <v>0.85799999999999965</v>
      </c>
      <c r="H25" s="15">
        <f t="shared" ca="1" si="6"/>
        <v>0.89100000000000001</v>
      </c>
      <c r="I25" s="15">
        <f t="shared" ca="1" si="6"/>
        <v>0.91999999999999993</v>
      </c>
      <c r="J25" s="15">
        <f t="shared" ca="1" si="6"/>
        <v>0.94700000000000095</v>
      </c>
      <c r="K25" s="15">
        <f t="shared" ca="1" si="6"/>
        <v>0.96999999999999886</v>
      </c>
      <c r="L25" s="15">
        <f t="shared" ca="1" si="6"/>
        <v>0.98900000000000077</v>
      </c>
      <c r="M25" s="15">
        <f t="shared" ca="1" si="6"/>
        <v>1.0060000000000002</v>
      </c>
      <c r="N25" s="15">
        <f t="shared" ca="1" si="6"/>
        <v>1.0179999999999989</v>
      </c>
      <c r="O25" s="15">
        <f t="shared" ca="1" si="6"/>
        <v>1.0280000000000005</v>
      </c>
      <c r="P25" s="15">
        <f t="shared" ca="1" si="6"/>
        <v>1.0390000000000015</v>
      </c>
      <c r="Q25" s="15">
        <f t="shared" ca="1" si="6"/>
        <v>1.0499999999999972</v>
      </c>
      <c r="R25" s="15">
        <f t="shared" ca="1" si="6"/>
        <v>1.0609999999999999</v>
      </c>
      <c r="S25" s="15">
        <f t="shared" ca="1" si="6"/>
        <v>1.0730000000000004</v>
      </c>
      <c r="T25" s="15">
        <f t="shared" ca="1" si="6"/>
        <v>1.0869999999999997</v>
      </c>
      <c r="U25" s="15">
        <f t="shared" ca="1" si="6"/>
        <v>1.1050000000000004</v>
      </c>
      <c r="V25" s="15" t="str">
        <f t="shared" ca="1" si="6"/>
        <v/>
      </c>
      <c r="W25" s="15">
        <f t="shared" ca="1" si="4"/>
        <v>1.0027999999999999</v>
      </c>
      <c r="X25" s="16">
        <f t="shared" ca="1" si="5"/>
        <v>1.0654977945488544</v>
      </c>
    </row>
    <row r="26" spans="1:24" x14ac:dyDescent="0.5">
      <c r="A26" s="2" t="str">
        <f t="shared" si="2"/>
        <v>43-10</v>
      </c>
      <c r="B26" s="2">
        <v>43</v>
      </c>
      <c r="C26" s="2">
        <v>10</v>
      </c>
      <c r="D26" s="2">
        <v>19.064</v>
      </c>
      <c r="F26" s="2">
        <f t="shared" ca="1" si="3"/>
        <v>43</v>
      </c>
      <c r="G26" s="15">
        <f t="shared" ca="1" si="6"/>
        <v>0.9399999999999995</v>
      </c>
      <c r="H26" s="15">
        <f t="shared" ca="1" si="6"/>
        <v>0.97500000000000142</v>
      </c>
      <c r="I26" s="15">
        <f t="shared" ca="1" si="6"/>
        <v>1.0060000000000002</v>
      </c>
      <c r="J26" s="15">
        <f t="shared" ca="1" si="6"/>
        <v>1.0329999999999995</v>
      </c>
      <c r="K26" s="15">
        <f t="shared" ca="1" si="6"/>
        <v>1.0570000000000004</v>
      </c>
      <c r="L26" s="15">
        <f t="shared" ca="1" si="6"/>
        <v>1.0749999999999993</v>
      </c>
      <c r="M26" s="15">
        <f t="shared" ca="1" si="6"/>
        <v>1.0909999999999993</v>
      </c>
      <c r="N26" s="15">
        <f t="shared" ca="1" si="6"/>
        <v>1.1030000000000015</v>
      </c>
      <c r="O26" s="15">
        <f t="shared" ca="1" si="6"/>
        <v>1.1150000000000002</v>
      </c>
      <c r="P26" s="15">
        <f t="shared" ca="1" si="6"/>
        <v>1.1289999999999978</v>
      </c>
      <c r="Q26" s="15">
        <f t="shared" ca="1" si="6"/>
        <v>1.1419999999999995</v>
      </c>
      <c r="R26" s="15">
        <f t="shared" ca="1" si="6"/>
        <v>1.1560000000000024</v>
      </c>
      <c r="S26" s="15">
        <f t="shared" ca="1" si="6"/>
        <v>1.1720000000000006</v>
      </c>
      <c r="T26" s="15">
        <f t="shared" ca="1" si="6"/>
        <v>1.1909999999999989</v>
      </c>
      <c r="U26" s="15">
        <f t="shared" ca="1" si="6"/>
        <v>1.2100000000000009</v>
      </c>
      <c r="V26" s="15" t="str">
        <f t="shared" ca="1" si="6"/>
        <v/>
      </c>
      <c r="W26" s="15">
        <f t="shared" ca="1" si="4"/>
        <v>1.0930000000000002</v>
      </c>
      <c r="X26" s="16">
        <f t="shared" ca="1" si="5"/>
        <v>1.160025633454842</v>
      </c>
    </row>
    <row r="27" spans="1:24" x14ac:dyDescent="0.5">
      <c r="A27" s="2" t="str">
        <f t="shared" si="2"/>
        <v>44-10</v>
      </c>
      <c r="B27" s="2">
        <v>44</v>
      </c>
      <c r="C27" s="2">
        <v>10</v>
      </c>
      <c r="D27" s="2">
        <v>20.689</v>
      </c>
      <c r="F27" s="2">
        <f t="shared" ca="1" si="3"/>
        <v>44</v>
      </c>
      <c r="G27" s="15">
        <f t="shared" ca="1" si="6"/>
        <v>1.0309999999999988</v>
      </c>
      <c r="H27" s="15">
        <f t="shared" ca="1" si="6"/>
        <v>1.0660000000000007</v>
      </c>
      <c r="I27" s="15">
        <f t="shared" ca="1" si="6"/>
        <v>1.097999999999999</v>
      </c>
      <c r="J27" s="15">
        <f t="shared" ca="1" si="6"/>
        <v>1.1260000000000012</v>
      </c>
      <c r="K27" s="15">
        <f t="shared" ca="1" si="6"/>
        <v>1.1479999999999997</v>
      </c>
      <c r="L27" s="15">
        <f t="shared" ca="1" si="6"/>
        <v>1.1660000000000004</v>
      </c>
      <c r="M27" s="15">
        <f t="shared" ca="1" si="6"/>
        <v>1.1819999999999986</v>
      </c>
      <c r="N27" s="15">
        <f t="shared" ca="1" si="6"/>
        <v>1.1969999999999992</v>
      </c>
      <c r="O27" s="15">
        <f t="shared" ca="1" si="6"/>
        <v>1.213000000000001</v>
      </c>
      <c r="P27" s="15">
        <f t="shared" ca="1" si="6"/>
        <v>1.2270000000000003</v>
      </c>
      <c r="Q27" s="15">
        <f t="shared" ca="1" si="6"/>
        <v>1.2439999999999998</v>
      </c>
      <c r="R27" s="15">
        <f t="shared" ca="1" si="6"/>
        <v>1.2620000000000005</v>
      </c>
      <c r="S27" s="15">
        <f t="shared" ca="1" si="6"/>
        <v>1.2830000000000013</v>
      </c>
      <c r="T27" s="15">
        <f t="shared" ca="1" si="6"/>
        <v>1.3059999999999974</v>
      </c>
      <c r="U27" s="15">
        <f t="shared" ca="1" si="6"/>
        <v>1.3250000000000028</v>
      </c>
      <c r="V27" s="15" t="str">
        <f t="shared" ca="1" si="6"/>
        <v/>
      </c>
      <c r="W27" s="15">
        <f t="shared" ca="1" si="4"/>
        <v>1.1916000000000002</v>
      </c>
      <c r="X27" s="16">
        <f t="shared" ca="1" si="5"/>
        <v>1.2629397049499071</v>
      </c>
    </row>
    <row r="28" spans="1:24" x14ac:dyDescent="0.5">
      <c r="A28" s="2" t="str">
        <f t="shared" si="2"/>
        <v>45-10</v>
      </c>
      <c r="B28" s="2">
        <v>45</v>
      </c>
      <c r="C28" s="2">
        <v>10</v>
      </c>
      <c r="D28" s="2">
        <v>22.495999999999999</v>
      </c>
      <c r="F28" s="2">
        <f t="shared" ca="1" si="3"/>
        <v>45</v>
      </c>
      <c r="G28" s="15">
        <f t="shared" ca="1" si="6"/>
        <v>1.1269999999999989</v>
      </c>
      <c r="H28" s="15">
        <f t="shared" ca="1" si="6"/>
        <v>1.1650000000000009</v>
      </c>
      <c r="I28" s="15">
        <f t="shared" ca="1" si="6"/>
        <v>1.1969999999999992</v>
      </c>
      <c r="J28" s="15">
        <f t="shared" ca="1" si="6"/>
        <v>1.2240000000000002</v>
      </c>
      <c r="K28" s="15">
        <f t="shared" ca="1" si="6"/>
        <v>1.245000000000001</v>
      </c>
      <c r="L28" s="15">
        <f t="shared" ca="1" si="6"/>
        <v>1.2639999999999993</v>
      </c>
      <c r="M28" s="15">
        <f t="shared" ca="1" si="6"/>
        <v>1.282</v>
      </c>
      <c r="N28" s="15">
        <f t="shared" ca="1" si="6"/>
        <v>1.3009999999999984</v>
      </c>
      <c r="O28" s="15">
        <f t="shared" ca="1" si="6"/>
        <v>1.3190000000000026</v>
      </c>
      <c r="P28" s="15">
        <f t="shared" ca="1" si="6"/>
        <v>1.3369999999999997</v>
      </c>
      <c r="Q28" s="15">
        <f t="shared" ca="1" si="6"/>
        <v>1.3580000000000005</v>
      </c>
      <c r="R28" s="15">
        <f t="shared" ca="1" si="6"/>
        <v>1.3829999999999991</v>
      </c>
      <c r="S28" s="15">
        <f t="shared" ca="1" si="6"/>
        <v>1.407</v>
      </c>
      <c r="T28" s="15">
        <f t="shared" ca="1" si="6"/>
        <v>1.4289999999999985</v>
      </c>
      <c r="U28" s="15">
        <f t="shared" ca="1" si="6"/>
        <v>1.4480000000000004</v>
      </c>
      <c r="V28" s="15" t="str">
        <f t="shared" ca="1" si="6"/>
        <v/>
      </c>
      <c r="W28" s="15">
        <f t="shared" ca="1" si="4"/>
        <v>1.2990666666666668</v>
      </c>
      <c r="X28" s="16">
        <f t="shared" ca="1" si="5"/>
        <v>1.3749840109900042</v>
      </c>
    </row>
    <row r="29" spans="1:24" x14ac:dyDescent="0.5">
      <c r="A29" s="2" t="str">
        <f t="shared" si="2"/>
        <v>46-10</v>
      </c>
      <c r="B29" s="2">
        <v>46</v>
      </c>
      <c r="C29" s="2">
        <v>10</v>
      </c>
      <c r="D29" s="2">
        <v>24.463000000000001</v>
      </c>
      <c r="F29" s="2">
        <f t="shared" ca="1" si="3"/>
        <v>46</v>
      </c>
      <c r="G29" s="15">
        <f t="shared" ca="1" si="6"/>
        <v>1.2309999999999999</v>
      </c>
      <c r="H29" s="15">
        <f t="shared" ca="1" si="6"/>
        <v>1.2700000000000014</v>
      </c>
      <c r="I29" s="15">
        <f t="shared" ca="1" si="6"/>
        <v>1.3009999999999984</v>
      </c>
      <c r="J29" s="15">
        <f t="shared" ca="1" si="6"/>
        <v>1.3270000000000017</v>
      </c>
      <c r="K29" s="15">
        <f t="shared" ca="1" si="6"/>
        <v>1.3499999999999996</v>
      </c>
      <c r="L29" s="15">
        <f t="shared" ca="1" si="6"/>
        <v>1.3719999999999999</v>
      </c>
      <c r="M29" s="15">
        <f t="shared" ca="1" si="6"/>
        <v>1.3939999999999984</v>
      </c>
      <c r="N29" s="15">
        <f t="shared" ca="1" si="6"/>
        <v>1.4140000000000015</v>
      </c>
      <c r="O29" s="15">
        <f t="shared" ca="1" si="6"/>
        <v>1.4370000000000012</v>
      </c>
      <c r="P29" s="15">
        <f t="shared" ca="1" si="6"/>
        <v>1.4609999999999985</v>
      </c>
      <c r="Q29" s="15">
        <f t="shared" ca="1" si="6"/>
        <v>1.4869999999999983</v>
      </c>
      <c r="R29" s="15">
        <f t="shared" ca="1" si="6"/>
        <v>1.5160000000000018</v>
      </c>
      <c r="S29" s="15">
        <f t="shared" ca="1" si="6"/>
        <v>1.5399999999999991</v>
      </c>
      <c r="T29" s="15">
        <f t="shared" ca="1" si="6"/>
        <v>1.5620000000000012</v>
      </c>
      <c r="U29" s="15">
        <f t="shared" ca="1" si="6"/>
        <v>1.5779999999999994</v>
      </c>
      <c r="V29" s="15" t="str">
        <f t="shared" ca="1" si="6"/>
        <v/>
      </c>
      <c r="W29" s="15">
        <f t="shared" ca="1" si="4"/>
        <v>1.4160000000000001</v>
      </c>
      <c r="X29" s="16">
        <f t="shared" ca="1" si="5"/>
        <v>1.4969685592022359</v>
      </c>
    </row>
    <row r="30" spans="1:24" x14ac:dyDescent="0.5">
      <c r="A30" s="2" t="str">
        <f t="shared" si="2"/>
        <v>47-10</v>
      </c>
      <c r="B30" s="2">
        <v>47</v>
      </c>
      <c r="C30" s="2">
        <v>10</v>
      </c>
      <c r="D30" s="2">
        <v>26.696000000000002</v>
      </c>
      <c r="F30" s="2">
        <f t="shared" ca="1" si="3"/>
        <v>47</v>
      </c>
      <c r="G30" s="15">
        <f t="shared" ca="1" si="6"/>
        <v>1.343</v>
      </c>
      <c r="H30" s="15">
        <f t="shared" ca="1" si="6"/>
        <v>1.3800000000000008</v>
      </c>
      <c r="I30" s="15">
        <f t="shared" ca="1" si="6"/>
        <v>1.4100000000000001</v>
      </c>
      <c r="J30" s="15">
        <f t="shared" ca="1" si="6"/>
        <v>1.4390000000000001</v>
      </c>
      <c r="K30" s="15">
        <f t="shared" ca="1" si="6"/>
        <v>1.4649999999999981</v>
      </c>
      <c r="L30" s="15">
        <f t="shared" ca="1" si="6"/>
        <v>1.4909999999999997</v>
      </c>
      <c r="M30" s="15">
        <f t="shared" ca="1" si="6"/>
        <v>1.5160000000000018</v>
      </c>
      <c r="N30" s="15">
        <f t="shared" ca="1" si="6"/>
        <v>1.5410000000000004</v>
      </c>
      <c r="O30" s="15">
        <f t="shared" ca="1" si="6"/>
        <v>1.5700000000000003</v>
      </c>
      <c r="P30" s="15">
        <f t="shared" ca="1" si="6"/>
        <v>1.5999999999999979</v>
      </c>
      <c r="Q30" s="15">
        <f t="shared" ca="1" si="6"/>
        <v>1.6310000000000002</v>
      </c>
      <c r="R30" s="15">
        <f t="shared" ca="1" si="6"/>
        <v>1.6590000000000025</v>
      </c>
      <c r="S30" s="15">
        <f t="shared" ca="1" si="6"/>
        <v>1.6829999999999998</v>
      </c>
      <c r="T30" s="15">
        <f t="shared" ca="1" si="6"/>
        <v>1.7019999999999982</v>
      </c>
      <c r="U30" s="15">
        <f t="shared" ca="1" si="6"/>
        <v>1.718</v>
      </c>
      <c r="V30" s="15" t="str">
        <f t="shared" ca="1" si="6"/>
        <v/>
      </c>
      <c r="W30" s="15">
        <f t="shared" ca="1" si="4"/>
        <v>1.5431999999999999</v>
      </c>
      <c r="X30" s="16">
        <f t="shared" ca="1" si="5"/>
        <v>1.6297752187143866</v>
      </c>
    </row>
    <row r="31" spans="1:24" x14ac:dyDescent="0.5">
      <c r="A31" s="2" t="str">
        <f t="shared" si="2"/>
        <v>48-10</v>
      </c>
      <c r="B31" s="2">
        <v>48</v>
      </c>
      <c r="C31" s="2">
        <v>10</v>
      </c>
      <c r="D31" s="2">
        <v>29.187000000000001</v>
      </c>
      <c r="F31" s="2">
        <f t="shared" ca="1" si="3"/>
        <v>48</v>
      </c>
      <c r="G31" s="15">
        <f t="shared" ca="1" si="6"/>
        <v>1.4589999999999996</v>
      </c>
      <c r="H31" s="15">
        <f t="shared" ca="1" si="6"/>
        <v>1.4960000000000004</v>
      </c>
      <c r="I31" s="15">
        <f t="shared" ca="1" si="6"/>
        <v>1.5289999999999999</v>
      </c>
      <c r="J31" s="15">
        <f t="shared" ca="1" si="6"/>
        <v>1.5609999999999999</v>
      </c>
      <c r="K31" s="15">
        <f t="shared" ca="1" si="6"/>
        <v>1.5919999999999987</v>
      </c>
      <c r="L31" s="15">
        <f t="shared" ca="1" si="6"/>
        <v>1.6219999999999999</v>
      </c>
      <c r="M31" s="15">
        <f t="shared" ca="1" si="6"/>
        <v>1.6510000000000034</v>
      </c>
      <c r="N31" s="15">
        <f t="shared" ca="1" si="6"/>
        <v>1.6839999999999975</v>
      </c>
      <c r="O31" s="15">
        <f t="shared" ca="1" si="6"/>
        <v>1.7200000000000024</v>
      </c>
      <c r="P31" s="15">
        <f t="shared" ca="1" si="6"/>
        <v>1.7539999999999978</v>
      </c>
      <c r="Q31" s="15">
        <f t="shared" ca="1" si="6"/>
        <v>1.7860000000000014</v>
      </c>
      <c r="R31" s="15">
        <f t="shared" ca="1" si="6"/>
        <v>1.8129999999999988</v>
      </c>
      <c r="S31" s="15">
        <f t="shared" ca="1" si="6"/>
        <v>1.8350000000000009</v>
      </c>
      <c r="T31" s="15">
        <f t="shared" ca="1" si="6"/>
        <v>1.8519999999999968</v>
      </c>
      <c r="U31" s="15">
        <f t="shared" ca="1" si="6"/>
        <v>1.8689999999999998</v>
      </c>
      <c r="V31" s="15" t="str">
        <f t="shared" ca="1" si="6"/>
        <v/>
      </c>
      <c r="W31" s="15">
        <f t="shared" ca="1" si="4"/>
        <v>1.6815333333333331</v>
      </c>
      <c r="X31" s="16">
        <f t="shared" ca="1" si="5"/>
        <v>1.7743640954964679</v>
      </c>
    </row>
    <row r="32" spans="1:24" x14ac:dyDescent="0.5">
      <c r="A32" s="2" t="str">
        <f t="shared" si="2"/>
        <v>49-10</v>
      </c>
      <c r="B32" s="2">
        <v>49</v>
      </c>
      <c r="C32" s="2">
        <v>10</v>
      </c>
      <c r="D32" s="2">
        <v>31.997</v>
      </c>
      <c r="F32" s="2">
        <f t="shared" ca="1" si="3"/>
        <v>49</v>
      </c>
      <c r="G32" s="15">
        <f t="shared" ca="1" si="6"/>
        <v>1.5809999999999995</v>
      </c>
      <c r="H32" s="15">
        <f t="shared" ca="1" si="6"/>
        <v>1.6210000000000004</v>
      </c>
      <c r="I32" s="15">
        <f t="shared" ca="1" si="6"/>
        <v>1.6600000000000001</v>
      </c>
      <c r="J32" s="15">
        <f t="shared" ca="1" si="6"/>
        <v>1.6960000000000015</v>
      </c>
      <c r="K32" s="15">
        <f t="shared" ca="1" si="6"/>
        <v>1.7319999999999993</v>
      </c>
      <c r="L32" s="15">
        <f t="shared" ca="1" si="6"/>
        <v>1.7669999999999995</v>
      </c>
      <c r="M32" s="15">
        <f t="shared" ca="1" si="6"/>
        <v>1.8049999999999997</v>
      </c>
      <c r="N32" s="15">
        <f t="shared" ca="1" si="6"/>
        <v>1.8449999999999989</v>
      </c>
      <c r="O32" s="15">
        <f t="shared" ca="1" si="6"/>
        <v>1.8850000000000016</v>
      </c>
      <c r="P32" s="15">
        <f t="shared" ca="1" si="6"/>
        <v>1.9220000000000006</v>
      </c>
      <c r="Q32" s="15">
        <f t="shared" ca="1" si="6"/>
        <v>1.9519999999999982</v>
      </c>
      <c r="R32" s="15">
        <f t="shared" ca="1" si="6"/>
        <v>1.9759999999999991</v>
      </c>
      <c r="S32" s="15">
        <f t="shared" ca="1" si="6"/>
        <v>1.9969999999999999</v>
      </c>
      <c r="T32" s="15">
        <f t="shared" ca="1" si="6"/>
        <v>2.0150000000000006</v>
      </c>
      <c r="U32" s="15">
        <f t="shared" ca="1" si="6"/>
        <v>2.0350000000000037</v>
      </c>
      <c r="V32" s="15" t="str">
        <f t="shared" ca="1" si="6"/>
        <v/>
      </c>
      <c r="W32" s="15">
        <f t="shared" ca="1" si="4"/>
        <v>1.8326000000000002</v>
      </c>
      <c r="X32" s="16">
        <f t="shared" ca="1" si="5"/>
        <v>1.9317804733038721</v>
      </c>
    </row>
    <row r="33" spans="1:24" x14ac:dyDescent="0.5">
      <c r="A33" s="2" t="str">
        <f t="shared" si="2"/>
        <v>50-10</v>
      </c>
      <c r="B33" s="2">
        <v>50</v>
      </c>
      <c r="C33" s="2">
        <v>10</v>
      </c>
      <c r="D33" s="2">
        <v>35.090000000000003</v>
      </c>
      <c r="F33" s="2">
        <f t="shared" ca="1" si="3"/>
        <v>50</v>
      </c>
      <c r="G33" s="15">
        <f t="shared" ca="1" si="6"/>
        <v>1.7129999999999992</v>
      </c>
      <c r="H33" s="15">
        <f t="shared" ca="1" si="6"/>
        <v>1.7600000000000016</v>
      </c>
      <c r="I33" s="15">
        <f t="shared" ca="1" si="6"/>
        <v>1.8029999999999973</v>
      </c>
      <c r="J33" s="15">
        <f t="shared" ca="1" si="6"/>
        <v>1.8450000000000024</v>
      </c>
      <c r="K33" s="15">
        <f t="shared" ca="1" si="6"/>
        <v>1.8870000000000005</v>
      </c>
      <c r="L33" s="15">
        <f t="shared" ca="1" si="6"/>
        <v>1.9309999999999974</v>
      </c>
      <c r="M33" s="15">
        <f t="shared" ca="1" si="6"/>
        <v>1.9780000000000015</v>
      </c>
      <c r="N33" s="15">
        <f t="shared" ca="1" si="6"/>
        <v>2.0229999999999997</v>
      </c>
      <c r="O33" s="15">
        <f t="shared" ca="1" si="6"/>
        <v>2.0650000000000013</v>
      </c>
      <c r="P33" s="15">
        <f t="shared" ca="1" si="6"/>
        <v>2.0999999999999979</v>
      </c>
      <c r="Q33" s="15">
        <f t="shared" ca="1" si="6"/>
        <v>2.1289999999999978</v>
      </c>
      <c r="R33" s="15">
        <f t="shared" ca="1" si="6"/>
        <v>2.1510000000000034</v>
      </c>
      <c r="S33" s="15">
        <f t="shared" ca="1" si="6"/>
        <v>2.171999999999997</v>
      </c>
      <c r="T33" s="15">
        <f t="shared" ca="1" si="6"/>
        <v>2.1960000000000051</v>
      </c>
      <c r="U33" s="15">
        <f t="shared" ca="1" si="6"/>
        <v>2.2179999999999964</v>
      </c>
      <c r="V33" s="15" t="str">
        <f t="shared" ca="1" si="6"/>
        <v/>
      </c>
      <c r="W33" s="15">
        <f t="shared" ca="1" si="4"/>
        <v>1.9980666666666667</v>
      </c>
      <c r="X33" s="16">
        <f t="shared" ca="1" si="5"/>
        <v>2.1031623704006357</v>
      </c>
    </row>
    <row r="34" spans="1:24" x14ac:dyDescent="0.5">
      <c r="A34" s="2" t="str">
        <f t="shared" si="2"/>
        <v>51-10</v>
      </c>
      <c r="B34" s="2">
        <v>51</v>
      </c>
      <c r="C34" s="2">
        <v>10</v>
      </c>
      <c r="D34" s="2">
        <v>38.473999999999997</v>
      </c>
      <c r="F34" s="2">
        <f t="shared" ca="1" si="3"/>
        <v>51</v>
      </c>
      <c r="G34" s="15">
        <f t="shared" ca="1" si="6"/>
        <v>1.8590000000000018</v>
      </c>
      <c r="H34" s="15">
        <f t="shared" ca="1" si="6"/>
        <v>1.9109999999999978</v>
      </c>
      <c r="I34" s="15">
        <f t="shared" ca="1" si="6"/>
        <v>1.9619999999999997</v>
      </c>
      <c r="J34" s="15">
        <f t="shared" ca="1" si="6"/>
        <v>2.0109999999999992</v>
      </c>
      <c r="K34" s="15">
        <f t="shared" ca="1" si="6"/>
        <v>2.0620000000000012</v>
      </c>
      <c r="L34" s="15">
        <f t="shared" ca="1" si="6"/>
        <v>2.1170000000000009</v>
      </c>
      <c r="M34" s="15">
        <f t="shared" ca="1" si="6"/>
        <v>2.1690000000000005</v>
      </c>
      <c r="N34" s="15">
        <f t="shared" ca="1" si="6"/>
        <v>2.2169999999999987</v>
      </c>
      <c r="O34" s="15">
        <f t="shared" ca="1" si="6"/>
        <v>2.2569999999999979</v>
      </c>
      <c r="P34" s="15">
        <f t="shared" ca="1" si="6"/>
        <v>2.2890000000000015</v>
      </c>
      <c r="Q34" s="15">
        <f t="shared" ca="1" si="6"/>
        <v>2.3160000000000025</v>
      </c>
      <c r="R34" s="15">
        <f t="shared" ca="1" si="6"/>
        <v>2.3419999999999987</v>
      </c>
      <c r="S34" s="15">
        <f t="shared" ca="1" si="6"/>
        <v>2.3669999999999973</v>
      </c>
      <c r="T34" s="15">
        <f t="shared" ca="1" si="6"/>
        <v>2.392000000000003</v>
      </c>
      <c r="U34" s="15">
        <f t="shared" ca="1" si="6"/>
        <v>2.4209999999999994</v>
      </c>
      <c r="V34" s="15" t="str">
        <f t="shared" ref="V34:V43" ca="1" si="7">IFERROR(VLOOKUP($F34-V$2-1+(V$2-$G$2) &amp; "-" &amp; V$2+1, $A:$D, COLUMNS($A:$D), FALSE)-VLOOKUP($F34-V$2-1+(V$2-$G$2) &amp; "-" &amp; V$2, $A:$D, COLUMNS($A:$D), FALSE), "")</f>
        <v/>
      </c>
      <c r="W34" s="15">
        <f t="shared" ca="1" si="4"/>
        <v>2.1794666666666669</v>
      </c>
      <c r="X34" s="16">
        <f t="shared" ca="1" si="5"/>
        <v>2.2897487666930307</v>
      </c>
    </row>
    <row r="35" spans="1:24" x14ac:dyDescent="0.5">
      <c r="A35" s="2" t="str">
        <f t="shared" si="2"/>
        <v>52-10</v>
      </c>
      <c r="B35" s="2">
        <v>52</v>
      </c>
      <c r="C35" s="2">
        <v>10</v>
      </c>
      <c r="D35" s="2">
        <v>42.185000000000002</v>
      </c>
      <c r="F35" s="2">
        <f t="shared" ca="1" si="3"/>
        <v>52</v>
      </c>
      <c r="G35" s="15">
        <f t="shared" ref="G35:U43" ca="1" si="8">IFERROR(VLOOKUP($F35-G$2-1+(G$2-$G$2) &amp; "-" &amp; G$2+1, $A:$D, COLUMNS($A:$D), FALSE)-VLOOKUP($F35-G$2-1+(G$2-$G$2) &amp; "-" &amp; G$2, $A:$D, COLUMNS($A:$D), FALSE), "")</f>
        <v>2.0190000000000019</v>
      </c>
      <c r="H35" s="15">
        <f t="shared" ca="1" si="8"/>
        <v>2.0799999999999983</v>
      </c>
      <c r="I35" s="15">
        <f t="shared" ca="1" si="8"/>
        <v>2.1370000000000005</v>
      </c>
      <c r="J35" s="15">
        <f t="shared" ca="1" si="8"/>
        <v>2.1989999999999981</v>
      </c>
      <c r="K35" s="15">
        <f t="shared" ca="1" si="8"/>
        <v>2.2600000000000016</v>
      </c>
      <c r="L35" s="15">
        <f t="shared" ca="1" si="8"/>
        <v>2.3219999999999992</v>
      </c>
      <c r="M35" s="15">
        <f t="shared" ca="1" si="8"/>
        <v>2.3770000000000024</v>
      </c>
      <c r="N35" s="15">
        <f t="shared" ca="1" si="8"/>
        <v>2.4239999999999995</v>
      </c>
      <c r="O35" s="15">
        <f t="shared" ca="1" si="8"/>
        <v>2.4609999999999985</v>
      </c>
      <c r="P35" s="15">
        <f t="shared" ca="1" si="8"/>
        <v>2.4919999999999973</v>
      </c>
      <c r="Q35" s="15">
        <f t="shared" ca="1" si="8"/>
        <v>2.5210000000000008</v>
      </c>
      <c r="R35" s="15">
        <f t="shared" ca="1" si="8"/>
        <v>2.5510000000000019</v>
      </c>
      <c r="S35" s="15">
        <f t="shared" ca="1" si="8"/>
        <v>2.5799999999999983</v>
      </c>
      <c r="T35" s="15">
        <f t="shared" ca="1" si="8"/>
        <v>2.6110000000000042</v>
      </c>
      <c r="U35" s="15">
        <f t="shared" ca="1" si="8"/>
        <v>2.644999999999996</v>
      </c>
      <c r="V35" s="15" t="str">
        <f t="shared" ca="1" si="7"/>
        <v/>
      </c>
      <c r="W35" s="15">
        <f t="shared" ca="1" si="4"/>
        <v>2.3786</v>
      </c>
      <c r="X35" s="16">
        <f t="shared" ca="1" si="5"/>
        <v>2.4928885607503126</v>
      </c>
    </row>
    <row r="36" spans="1:24" x14ac:dyDescent="0.5">
      <c r="A36" s="2" t="str">
        <f t="shared" si="2"/>
        <v>53-10</v>
      </c>
      <c r="B36" s="2">
        <v>53</v>
      </c>
      <c r="C36" s="2">
        <v>10</v>
      </c>
      <c r="D36" s="2">
        <v>46.256999999999998</v>
      </c>
      <c r="F36" s="2">
        <f t="shared" ca="1" si="3"/>
        <v>53</v>
      </c>
      <c r="G36" s="15">
        <f t="shared" ca="1" si="8"/>
        <v>2.1980000000000004</v>
      </c>
      <c r="H36" s="15">
        <f t="shared" ca="1" si="8"/>
        <v>2.2659999999999982</v>
      </c>
      <c r="I36" s="15">
        <f t="shared" ca="1" si="8"/>
        <v>2.338000000000001</v>
      </c>
      <c r="J36" s="15">
        <f t="shared" ca="1" si="8"/>
        <v>2.41</v>
      </c>
      <c r="K36" s="15">
        <f t="shared" ca="1" si="8"/>
        <v>2.4810000000000016</v>
      </c>
      <c r="L36" s="15">
        <f t="shared" ca="1" si="8"/>
        <v>2.5449999999999982</v>
      </c>
      <c r="M36" s="15">
        <f t="shared" ca="1" si="8"/>
        <v>2.5990000000000038</v>
      </c>
      <c r="N36" s="15">
        <f t="shared" ca="1" si="8"/>
        <v>2.6419999999999959</v>
      </c>
      <c r="O36" s="15">
        <f t="shared" ca="1" si="8"/>
        <v>2.6799999999999997</v>
      </c>
      <c r="P36" s="15">
        <f t="shared" ca="1" si="8"/>
        <v>2.713000000000001</v>
      </c>
      <c r="Q36" s="15">
        <f t="shared" ca="1" si="8"/>
        <v>2.7469999999999999</v>
      </c>
      <c r="R36" s="15">
        <f t="shared" ca="1" si="8"/>
        <v>2.7809999999999988</v>
      </c>
      <c r="S36" s="15">
        <f t="shared" ca="1" si="8"/>
        <v>2.8160000000000025</v>
      </c>
      <c r="T36" s="15">
        <f t="shared" ca="1" si="8"/>
        <v>2.8539999999999992</v>
      </c>
      <c r="U36" s="15">
        <f t="shared" ca="1" si="8"/>
        <v>2.8900000000000006</v>
      </c>
      <c r="V36" s="15" t="str">
        <f t="shared" ca="1" si="7"/>
        <v/>
      </c>
      <c r="W36" s="15">
        <f t="shared" ca="1" si="4"/>
        <v>2.5973333333333333</v>
      </c>
      <c r="X36" s="16">
        <f t="shared" ca="1" si="5"/>
        <v>2.7140503214660732</v>
      </c>
    </row>
    <row r="37" spans="1:24" x14ac:dyDescent="0.5">
      <c r="A37" s="2" t="str">
        <f t="shared" si="2"/>
        <v>54-10</v>
      </c>
      <c r="B37" s="2">
        <v>54</v>
      </c>
      <c r="C37" s="2">
        <v>10</v>
      </c>
      <c r="D37" s="2">
        <v>50.686999999999998</v>
      </c>
      <c r="F37" s="2">
        <f t="shared" ca="1" si="3"/>
        <v>54</v>
      </c>
      <c r="G37" s="15">
        <f t="shared" ca="1" si="8"/>
        <v>2.3949999999999996</v>
      </c>
      <c r="H37" s="15">
        <f t="shared" ca="1" si="8"/>
        <v>2.4800000000000004</v>
      </c>
      <c r="I37" s="15">
        <f t="shared" ca="1" si="8"/>
        <v>2.5640000000000001</v>
      </c>
      <c r="J37" s="15">
        <f t="shared" ca="1" si="8"/>
        <v>2.6460000000000008</v>
      </c>
      <c r="K37" s="15">
        <f t="shared" ca="1" si="8"/>
        <v>2.7199999999999989</v>
      </c>
      <c r="L37" s="15">
        <f t="shared" ca="1" si="8"/>
        <v>2.7830000000000013</v>
      </c>
      <c r="M37" s="15">
        <f t="shared" ca="1" si="8"/>
        <v>2.8339999999999961</v>
      </c>
      <c r="N37" s="15">
        <f t="shared" ca="1" si="8"/>
        <v>2.8780000000000001</v>
      </c>
      <c r="O37" s="15">
        <f t="shared" ca="1" si="8"/>
        <v>2.9170000000000016</v>
      </c>
      <c r="P37" s="15">
        <f t="shared" ca="1" si="8"/>
        <v>2.9570000000000007</v>
      </c>
      <c r="Q37" s="15">
        <f t="shared" ca="1" si="8"/>
        <v>2.9949999999999974</v>
      </c>
      <c r="R37" s="15">
        <f t="shared" ca="1" si="8"/>
        <v>3.0360000000000014</v>
      </c>
      <c r="S37" s="15">
        <f t="shared" ca="1" si="8"/>
        <v>3.078000000000003</v>
      </c>
      <c r="T37" s="15">
        <f t="shared" ca="1" si="8"/>
        <v>3.1189999999999998</v>
      </c>
      <c r="U37" s="15">
        <f t="shared" ca="1" si="8"/>
        <v>3.1529999999999987</v>
      </c>
      <c r="V37" s="15" t="str">
        <f t="shared" ca="1" si="7"/>
        <v/>
      </c>
      <c r="W37" s="15">
        <f t="shared" ca="1" si="4"/>
        <v>2.8370000000000002</v>
      </c>
      <c r="X37" s="16">
        <f t="shared" ca="1" si="5"/>
        <v>2.9548329048583919</v>
      </c>
    </row>
    <row r="38" spans="1:24" x14ac:dyDescent="0.5">
      <c r="A38" s="2" t="str">
        <f t="shared" si="2"/>
        <v>55-10</v>
      </c>
      <c r="B38" s="2">
        <v>55</v>
      </c>
      <c r="C38" s="2">
        <v>10</v>
      </c>
      <c r="D38" s="2">
        <v>55.454000000000001</v>
      </c>
      <c r="F38" s="2">
        <f t="shared" ca="1" si="3"/>
        <v>55</v>
      </c>
      <c r="G38" s="15">
        <f t="shared" ca="1" si="8"/>
        <v>2.6209999999999987</v>
      </c>
      <c r="H38" s="15">
        <f t="shared" ca="1" si="8"/>
        <v>2.7210000000000001</v>
      </c>
      <c r="I38" s="15">
        <f t="shared" ca="1" si="8"/>
        <v>2.8160000000000025</v>
      </c>
      <c r="J38" s="15">
        <f t="shared" ca="1" si="8"/>
        <v>2.9019999999999975</v>
      </c>
      <c r="K38" s="15">
        <f t="shared" ca="1" si="8"/>
        <v>2.9749999999999979</v>
      </c>
      <c r="L38" s="15">
        <f t="shared" ca="1" si="8"/>
        <v>3.0360000000000014</v>
      </c>
      <c r="M38" s="15">
        <f t="shared" ca="1" si="8"/>
        <v>3.0859999999999985</v>
      </c>
      <c r="N38" s="15">
        <f t="shared" ca="1" si="8"/>
        <v>3.1340000000000003</v>
      </c>
      <c r="O38" s="15">
        <f t="shared" ca="1" si="8"/>
        <v>3.179000000000002</v>
      </c>
      <c r="P38" s="15">
        <f t="shared" ca="1" si="8"/>
        <v>3.2250000000000014</v>
      </c>
      <c r="Q38" s="15">
        <f t="shared" ca="1" si="8"/>
        <v>3.2710000000000008</v>
      </c>
      <c r="R38" s="15">
        <f t="shared" ca="1" si="8"/>
        <v>3.3189999999999955</v>
      </c>
      <c r="S38" s="15">
        <f t="shared" ca="1" si="8"/>
        <v>3.3640000000000043</v>
      </c>
      <c r="T38" s="15">
        <f t="shared" ca="1" si="8"/>
        <v>3.4029999999999987</v>
      </c>
      <c r="U38" s="15">
        <f t="shared" ca="1" si="8"/>
        <v>3.429000000000002</v>
      </c>
      <c r="V38" s="15" t="str">
        <f t="shared" ca="1" si="7"/>
        <v/>
      </c>
      <c r="W38" s="15">
        <f t="shared" ca="1" si="4"/>
        <v>3.0987333333333336</v>
      </c>
      <c r="X38" s="16">
        <f t="shared" ca="1" si="5"/>
        <v>3.2169770127613369</v>
      </c>
    </row>
    <row r="39" spans="1:24" x14ac:dyDescent="0.5">
      <c r="A39" s="2" t="str">
        <f t="shared" si="2"/>
        <v>56-10</v>
      </c>
      <c r="B39" s="2">
        <v>56</v>
      </c>
      <c r="C39" s="2">
        <v>10</v>
      </c>
      <c r="D39" s="2">
        <v>66.126000000000005</v>
      </c>
      <c r="F39" s="2">
        <f t="shared" ca="1" si="3"/>
        <v>56</v>
      </c>
      <c r="G39" s="15">
        <f t="shared" ca="1" si="8"/>
        <v>2.8790000000000013</v>
      </c>
      <c r="H39" s="15">
        <f t="shared" ca="1" si="8"/>
        <v>2.9890000000000008</v>
      </c>
      <c r="I39" s="15">
        <f t="shared" ca="1" si="8"/>
        <v>3.0889999999999986</v>
      </c>
      <c r="J39" s="15">
        <f t="shared" ca="1" si="8"/>
        <v>3.174000000000003</v>
      </c>
      <c r="K39" s="15">
        <f t="shared" ca="1" si="8"/>
        <v>3.2459999999999951</v>
      </c>
      <c r="L39" s="15">
        <f t="shared" ca="1" si="8"/>
        <v>3.3070000000000022</v>
      </c>
      <c r="M39" s="15">
        <f t="shared" ca="1" si="8"/>
        <v>3.3609999999999971</v>
      </c>
      <c r="N39" s="15">
        <f t="shared" ca="1" si="8"/>
        <v>3.4160000000000039</v>
      </c>
      <c r="O39" s="15">
        <f t="shared" ca="1" si="8"/>
        <v>3.4679999999999964</v>
      </c>
      <c r="P39" s="15">
        <f t="shared" ca="1" si="8"/>
        <v>3.5220000000000056</v>
      </c>
      <c r="Q39" s="15">
        <f t="shared" ca="1" si="8"/>
        <v>3.5760000000000005</v>
      </c>
      <c r="R39" s="15">
        <f t="shared" ca="1" si="8"/>
        <v>3.6280000000000001</v>
      </c>
      <c r="S39" s="15">
        <f t="shared" ca="1" si="8"/>
        <v>3.6709999999999994</v>
      </c>
      <c r="T39" s="15">
        <f t="shared" ca="1" si="8"/>
        <v>3.7019999999999982</v>
      </c>
      <c r="U39" s="15">
        <f t="shared" ca="1" si="8"/>
        <v>3.715999999999994</v>
      </c>
      <c r="V39" s="15" t="str">
        <f t="shared" ca="1" si="7"/>
        <v/>
      </c>
      <c r="W39" s="15">
        <f t="shared" ca="1" si="4"/>
        <v>3.3829333333333333</v>
      </c>
      <c r="X39" s="16">
        <f t="shared" ca="1" si="5"/>
        <v>3.5023777769696998</v>
      </c>
    </row>
    <row r="40" spans="1:24" x14ac:dyDescent="0.5">
      <c r="A40" s="2" t="str">
        <f t="shared" si="2"/>
        <v>57-10</v>
      </c>
      <c r="B40" s="2">
        <v>57</v>
      </c>
      <c r="C40" s="2">
        <v>10</v>
      </c>
      <c r="D40" s="2">
        <v>72.275000000000006</v>
      </c>
      <c r="F40" s="2">
        <f t="shared" ca="1" si="3"/>
        <v>57</v>
      </c>
      <c r="G40" s="15">
        <f t="shared" ca="1" si="8"/>
        <v>3.1649999999999991</v>
      </c>
      <c r="H40" s="15">
        <f t="shared" ca="1" si="8"/>
        <v>3.2800000000000011</v>
      </c>
      <c r="I40" s="15">
        <f t="shared" ca="1" si="8"/>
        <v>3.3810000000000002</v>
      </c>
      <c r="J40" s="15">
        <f t="shared" ca="1" si="8"/>
        <v>3.4639999999999986</v>
      </c>
      <c r="K40" s="15">
        <f t="shared" ca="1" si="8"/>
        <v>3.5360000000000014</v>
      </c>
      <c r="L40" s="15">
        <f t="shared" ca="1" si="8"/>
        <v>3.6019999999999968</v>
      </c>
      <c r="M40" s="15">
        <f t="shared" ca="1" si="8"/>
        <v>3.6649999999999991</v>
      </c>
      <c r="N40" s="15">
        <f t="shared" ca="1" si="8"/>
        <v>3.7259999999999991</v>
      </c>
      <c r="O40" s="15">
        <f t="shared" ca="1" si="8"/>
        <v>3.7880000000000038</v>
      </c>
      <c r="P40" s="15">
        <f t="shared" ca="1" si="8"/>
        <v>3.8509999999999991</v>
      </c>
      <c r="Q40" s="15">
        <f t="shared" ca="1" si="8"/>
        <v>3.9100000000000037</v>
      </c>
      <c r="R40" s="15">
        <f t="shared" ca="1" si="8"/>
        <v>3.9599999999999937</v>
      </c>
      <c r="S40" s="15">
        <f t="shared" ca="1" si="8"/>
        <v>3.9950000000000045</v>
      </c>
      <c r="T40" s="15">
        <f t="shared" ca="1" si="8"/>
        <v>4.0120000000000005</v>
      </c>
      <c r="U40" s="15" t="str">
        <f t="shared" ca="1" si="8"/>
        <v/>
      </c>
      <c r="V40" s="15" t="str">
        <f t="shared" ca="1" si="7"/>
        <v/>
      </c>
      <c r="W40" s="15">
        <f t="shared" ca="1" si="4"/>
        <v>3.6667857142857145</v>
      </c>
      <c r="X40" s="16">
        <f t="shared" ca="1" si="5"/>
        <v>3.8130984598121098</v>
      </c>
    </row>
    <row r="41" spans="1:24" x14ac:dyDescent="0.5">
      <c r="A41" s="2" t="str">
        <f t="shared" si="2"/>
        <v>58-10</v>
      </c>
      <c r="B41" s="2">
        <v>58</v>
      </c>
      <c r="C41" s="2">
        <v>10</v>
      </c>
      <c r="D41" s="2">
        <v>79.06</v>
      </c>
      <c r="F41" s="2">
        <f t="shared" ca="1" si="3"/>
        <v>58</v>
      </c>
      <c r="G41" s="15">
        <f t="shared" ca="1" si="8"/>
        <v>3.4740000000000002</v>
      </c>
      <c r="H41" s="15">
        <f t="shared" ca="1" si="8"/>
        <v>3.5910000000000011</v>
      </c>
      <c r="I41" s="15">
        <f t="shared" ca="1" si="8"/>
        <v>3.6899999999999977</v>
      </c>
      <c r="J41" s="15">
        <f t="shared" ca="1" si="8"/>
        <v>3.7740000000000009</v>
      </c>
      <c r="K41" s="15">
        <f t="shared" ca="1" si="8"/>
        <v>3.8519999999999968</v>
      </c>
      <c r="L41" s="15">
        <f t="shared" ca="1" si="8"/>
        <v>3.9269999999999996</v>
      </c>
      <c r="M41" s="15">
        <f t="shared" ca="1" si="8"/>
        <v>3.9990000000000023</v>
      </c>
      <c r="N41" s="15">
        <f t="shared" ca="1" si="8"/>
        <v>4.070999999999998</v>
      </c>
      <c r="O41" s="15">
        <f t="shared" ca="1" si="8"/>
        <v>4.1440000000000055</v>
      </c>
      <c r="P41" s="15">
        <f t="shared" ca="1" si="8"/>
        <v>4.2109999999999985</v>
      </c>
      <c r="Q41" s="15">
        <f t="shared" ca="1" si="8"/>
        <v>4.2680000000000007</v>
      </c>
      <c r="R41" s="15">
        <f t="shared" ca="1" si="8"/>
        <v>4.3089999999999975</v>
      </c>
      <c r="S41" s="15">
        <f t="shared" ca="1" si="8"/>
        <v>4.3310000000000031</v>
      </c>
      <c r="T41" s="15" t="str">
        <f t="shared" ca="1" si="8"/>
        <v/>
      </c>
      <c r="U41" s="15" t="str">
        <f t="shared" ca="1" si="8"/>
        <v/>
      </c>
      <c r="V41" s="15" t="str">
        <f t="shared" ca="1" si="7"/>
        <v/>
      </c>
      <c r="W41" s="15">
        <f t="shared" ca="1" si="4"/>
        <v>3.9723846153846156</v>
      </c>
      <c r="X41" s="16">
        <f t="shared" ca="1" si="5"/>
        <v>4.1513853701988221</v>
      </c>
    </row>
    <row r="42" spans="1:24" x14ac:dyDescent="0.5">
      <c r="A42" s="2" t="str">
        <f t="shared" si="2"/>
        <v>59-10</v>
      </c>
      <c r="B42" s="2">
        <v>59</v>
      </c>
      <c r="C42" s="2">
        <v>10</v>
      </c>
      <c r="D42" s="2">
        <v>86.578999999999994</v>
      </c>
      <c r="F42" s="2">
        <f t="shared" ca="1" si="3"/>
        <v>59</v>
      </c>
      <c r="G42" s="15">
        <f t="shared" ca="1" si="8"/>
        <v>3.8039999999999985</v>
      </c>
      <c r="H42" s="15">
        <f t="shared" ca="1" si="8"/>
        <v>3.9189999999999969</v>
      </c>
      <c r="I42" s="15">
        <f t="shared" ca="1" si="8"/>
        <v>4.0200000000000031</v>
      </c>
      <c r="J42" s="15">
        <f t="shared" ca="1" si="8"/>
        <v>4.1129999999999995</v>
      </c>
      <c r="K42" s="15">
        <f t="shared" ca="1" si="8"/>
        <v>4.2010000000000005</v>
      </c>
      <c r="L42" s="15">
        <f t="shared" ca="1" si="8"/>
        <v>4.2850000000000037</v>
      </c>
      <c r="M42" s="15">
        <f t="shared" ca="1" si="8"/>
        <v>4.3699999999999974</v>
      </c>
      <c r="N42" s="15">
        <f t="shared" ca="1" si="8"/>
        <v>4.4540000000000006</v>
      </c>
      <c r="O42" s="15">
        <f t="shared" ca="1" si="8"/>
        <v>4.5320000000000036</v>
      </c>
      <c r="P42" s="15">
        <f t="shared" ca="1" si="8"/>
        <v>4.597999999999999</v>
      </c>
      <c r="Q42" s="15">
        <f t="shared" ca="1" si="8"/>
        <v>4.644999999999996</v>
      </c>
      <c r="R42" s="15">
        <f t="shared" ca="1" si="8"/>
        <v>4.6730000000000018</v>
      </c>
      <c r="S42" s="15" t="str">
        <f t="shared" ca="1" si="8"/>
        <v/>
      </c>
      <c r="T42" s="15" t="str">
        <f t="shared" ca="1" si="8"/>
        <v/>
      </c>
      <c r="U42" s="15" t="str">
        <f t="shared" ca="1" si="8"/>
        <v/>
      </c>
      <c r="V42" s="15" t="str">
        <f t="shared" ca="1" si="7"/>
        <v/>
      </c>
      <c r="W42" s="15">
        <f t="shared" ca="1" si="4"/>
        <v>4.3011666666666661</v>
      </c>
      <c r="X42" s="16">
        <f t="shared" ca="1" si="5"/>
        <v>4.5196841029775063</v>
      </c>
    </row>
    <row r="43" spans="1:24" x14ac:dyDescent="0.5">
      <c r="A43" s="2" t="str">
        <f t="shared" si="2"/>
        <v>60-10</v>
      </c>
      <c r="B43" s="2">
        <v>60</v>
      </c>
      <c r="C43" s="2">
        <v>10</v>
      </c>
      <c r="D43" s="2">
        <v>94.885000000000005</v>
      </c>
      <c r="F43" s="2">
        <f t="shared" ca="1" si="3"/>
        <v>60</v>
      </c>
      <c r="G43" s="15">
        <f t="shared" ca="1" si="8"/>
        <v>4.1529999999999987</v>
      </c>
      <c r="H43" s="15">
        <f t="shared" ca="1" si="8"/>
        <v>4.2710000000000008</v>
      </c>
      <c r="I43" s="15">
        <f t="shared" ca="1" si="8"/>
        <v>4.3800000000000026</v>
      </c>
      <c r="J43" s="15">
        <f t="shared" ca="1" si="8"/>
        <v>4.4859999999999971</v>
      </c>
      <c r="K43" s="15">
        <f t="shared" ca="1" si="8"/>
        <v>4.5850000000000009</v>
      </c>
      <c r="L43" s="15">
        <f t="shared" ca="1" si="8"/>
        <v>4.6839999999999975</v>
      </c>
      <c r="M43" s="15">
        <f t="shared" ca="1" si="8"/>
        <v>4.7820000000000036</v>
      </c>
      <c r="N43" s="15">
        <f t="shared" ca="1" si="8"/>
        <v>4.8719999999999928</v>
      </c>
      <c r="O43" s="15">
        <f t="shared" ca="1" si="8"/>
        <v>4.9490000000000123</v>
      </c>
      <c r="P43" s="15">
        <f t="shared" ca="1" si="8"/>
        <v>5.0049999999999955</v>
      </c>
      <c r="Q43" s="15">
        <f t="shared" ca="1" si="8"/>
        <v>5.0379999999999967</v>
      </c>
      <c r="R43" s="15" t="str">
        <f t="shared" ca="1" si="8"/>
        <v/>
      </c>
      <c r="S43" s="15" t="str">
        <f t="shared" ca="1" si="8"/>
        <v/>
      </c>
      <c r="T43" s="15" t="str">
        <f t="shared" ca="1" si="8"/>
        <v/>
      </c>
      <c r="U43" s="15" t="str">
        <f t="shared" ca="1" si="8"/>
        <v/>
      </c>
      <c r="V43" s="15" t="str">
        <f t="shared" ca="1" si="7"/>
        <v/>
      </c>
      <c r="W43" s="15">
        <f t="shared" ca="1" si="4"/>
        <v>4.6550000000000002</v>
      </c>
      <c r="X43" s="16">
        <f t="shared" ca="1" si="5"/>
        <v>4.9206572189970554</v>
      </c>
    </row>
    <row r="44" spans="1:24" x14ac:dyDescent="0.5">
      <c r="A44" s="2" t="str">
        <f t="shared" si="2"/>
        <v>20-11</v>
      </c>
      <c r="B44" s="2">
        <v>20</v>
      </c>
      <c r="C44" s="2">
        <v>11</v>
      </c>
      <c r="D44" s="2">
        <v>5.9829999999999997</v>
      </c>
    </row>
    <row r="45" spans="1:24" x14ac:dyDescent="0.5">
      <c r="A45" s="2" t="str">
        <f t="shared" si="2"/>
        <v>21-11</v>
      </c>
      <c r="B45" s="2">
        <v>21</v>
      </c>
      <c r="C45" s="2">
        <v>11</v>
      </c>
      <c r="D45" s="2">
        <v>6.0279999999999996</v>
      </c>
    </row>
    <row r="46" spans="1:24" x14ac:dyDescent="0.5">
      <c r="A46" s="2" t="str">
        <f t="shared" si="2"/>
        <v>22-11</v>
      </c>
      <c r="B46" s="2">
        <v>22</v>
      </c>
      <c r="C46" s="2">
        <v>11</v>
      </c>
      <c r="D46" s="2">
        <v>6.0860000000000003</v>
      </c>
    </row>
    <row r="47" spans="1:24" x14ac:dyDescent="0.5">
      <c r="A47" s="2" t="str">
        <f t="shared" si="2"/>
        <v>23-11</v>
      </c>
      <c r="B47" s="2">
        <v>23</v>
      </c>
      <c r="C47" s="2">
        <v>11</v>
      </c>
      <c r="D47" s="2">
        <v>6.1619999999999999</v>
      </c>
    </row>
    <row r="48" spans="1:24" x14ac:dyDescent="0.5">
      <c r="A48" s="2" t="str">
        <f t="shared" si="2"/>
        <v>24-11</v>
      </c>
      <c r="B48" s="2">
        <v>24</v>
      </c>
      <c r="C48" s="2">
        <v>11</v>
      </c>
      <c r="D48" s="2">
        <v>6.2460000000000004</v>
      </c>
    </row>
    <row r="49" spans="1:4" x14ac:dyDescent="0.5">
      <c r="A49" s="2" t="str">
        <f t="shared" si="2"/>
        <v>25-11</v>
      </c>
      <c r="B49" s="2">
        <v>25</v>
      </c>
      <c r="C49" s="2">
        <v>11</v>
      </c>
      <c r="D49" s="2">
        <v>6.3460000000000001</v>
      </c>
    </row>
    <row r="50" spans="1:4" x14ac:dyDescent="0.5">
      <c r="A50" s="2" t="str">
        <f t="shared" si="2"/>
        <v>26-11</v>
      </c>
      <c r="B50" s="2">
        <v>26</v>
      </c>
      <c r="C50" s="2">
        <v>11</v>
      </c>
      <c r="D50" s="2">
        <v>6.4809999999999999</v>
      </c>
    </row>
    <row r="51" spans="1:4" x14ac:dyDescent="0.5">
      <c r="A51" s="2" t="str">
        <f t="shared" si="2"/>
        <v>27-11</v>
      </c>
      <c r="B51" s="2">
        <v>27</v>
      </c>
      <c r="C51" s="2">
        <v>11</v>
      </c>
      <c r="D51" s="2">
        <v>6.649</v>
      </c>
    </row>
    <row r="52" spans="1:4" x14ac:dyDescent="0.5">
      <c r="A52" s="2" t="str">
        <f t="shared" si="2"/>
        <v>28-11</v>
      </c>
      <c r="B52" s="2">
        <v>28</v>
      </c>
      <c r="C52" s="2">
        <v>11</v>
      </c>
      <c r="D52" s="2">
        <v>6.8760000000000003</v>
      </c>
    </row>
    <row r="53" spans="1:4" x14ac:dyDescent="0.5">
      <c r="A53" s="2" t="str">
        <f t="shared" si="2"/>
        <v>29-11</v>
      </c>
      <c r="B53" s="2">
        <v>29</v>
      </c>
      <c r="C53" s="2">
        <v>11</v>
      </c>
      <c r="D53" s="2">
        <v>7.1470000000000002</v>
      </c>
    </row>
    <row r="54" spans="1:4" x14ac:dyDescent="0.5">
      <c r="A54" s="2" t="str">
        <f t="shared" si="2"/>
        <v>30-11</v>
      </c>
      <c r="B54" s="2">
        <v>30</v>
      </c>
      <c r="C54" s="2">
        <v>11</v>
      </c>
      <c r="D54" s="2">
        <v>7.492</v>
      </c>
    </row>
    <row r="55" spans="1:4" x14ac:dyDescent="0.5">
      <c r="A55" s="2" t="str">
        <f t="shared" si="2"/>
        <v>31-11</v>
      </c>
      <c r="B55" s="2">
        <v>31</v>
      </c>
      <c r="C55" s="2">
        <v>11</v>
      </c>
      <c r="D55" s="2">
        <v>7.9139999999999997</v>
      </c>
    </row>
    <row r="56" spans="1:4" x14ac:dyDescent="0.5">
      <c r="A56" s="2" t="str">
        <f t="shared" si="2"/>
        <v>32-11</v>
      </c>
      <c r="B56" s="2">
        <v>32</v>
      </c>
      <c r="C56" s="2">
        <v>11</v>
      </c>
      <c r="D56" s="2">
        <v>8.4469999999999992</v>
      </c>
    </row>
    <row r="57" spans="1:4" x14ac:dyDescent="0.5">
      <c r="A57" s="2" t="str">
        <f t="shared" si="2"/>
        <v>33-11</v>
      </c>
      <c r="B57" s="2">
        <v>33</v>
      </c>
      <c r="C57" s="2">
        <v>11</v>
      </c>
      <c r="D57" s="2">
        <v>9.0969999999999995</v>
      </c>
    </row>
    <row r="58" spans="1:4" x14ac:dyDescent="0.5">
      <c r="A58" s="2" t="str">
        <f t="shared" si="2"/>
        <v>34-11</v>
      </c>
      <c r="B58" s="2">
        <v>34</v>
      </c>
      <c r="C58" s="2">
        <v>11</v>
      </c>
      <c r="D58" s="2">
        <v>9.8379999999999992</v>
      </c>
    </row>
    <row r="59" spans="1:4" x14ac:dyDescent="0.5">
      <c r="A59" s="2" t="str">
        <f t="shared" si="2"/>
        <v>35-11</v>
      </c>
      <c r="B59" s="2">
        <v>35</v>
      </c>
      <c r="C59" s="2">
        <v>11</v>
      </c>
      <c r="D59" s="2">
        <v>10.702999999999999</v>
      </c>
    </row>
    <row r="60" spans="1:4" x14ac:dyDescent="0.5">
      <c r="A60" s="2" t="str">
        <f t="shared" si="2"/>
        <v>36-11</v>
      </c>
      <c r="B60" s="2">
        <v>36</v>
      </c>
      <c r="C60" s="2">
        <v>11</v>
      </c>
      <c r="D60" s="2">
        <v>11.683</v>
      </c>
    </row>
    <row r="61" spans="1:4" x14ac:dyDescent="0.5">
      <c r="A61" s="2" t="str">
        <f t="shared" si="2"/>
        <v>37-11</v>
      </c>
      <c r="B61" s="2">
        <v>37</v>
      </c>
      <c r="C61" s="2">
        <v>11</v>
      </c>
      <c r="D61" s="2">
        <v>12.78</v>
      </c>
    </row>
    <row r="62" spans="1:4" x14ac:dyDescent="0.5">
      <c r="A62" s="2" t="str">
        <f t="shared" si="2"/>
        <v>38-11</v>
      </c>
      <c r="B62" s="2">
        <v>38</v>
      </c>
      <c r="C62" s="2">
        <v>11</v>
      </c>
      <c r="D62" s="2">
        <v>13.968999999999999</v>
      </c>
    </row>
    <row r="63" spans="1:4" x14ac:dyDescent="0.5">
      <c r="A63" s="2" t="str">
        <f t="shared" si="2"/>
        <v>39-11</v>
      </c>
      <c r="B63" s="2">
        <v>39</v>
      </c>
      <c r="C63" s="2">
        <v>11</v>
      </c>
      <c r="D63" s="2">
        <v>15.27</v>
      </c>
    </row>
    <row r="64" spans="1:4" x14ac:dyDescent="0.5">
      <c r="A64" s="2" t="str">
        <f t="shared" si="2"/>
        <v>40-11</v>
      </c>
      <c r="B64" s="2">
        <v>40</v>
      </c>
      <c r="C64" s="2">
        <v>11</v>
      </c>
      <c r="D64" s="2">
        <v>16.667000000000002</v>
      </c>
    </row>
    <row r="65" spans="1:4" x14ac:dyDescent="0.5">
      <c r="A65" s="2" t="str">
        <f t="shared" si="2"/>
        <v>41-11</v>
      </c>
      <c r="B65" s="2">
        <v>41</v>
      </c>
      <c r="C65" s="2">
        <v>11</v>
      </c>
      <c r="D65" s="2">
        <v>18.170000000000002</v>
      </c>
    </row>
    <row r="66" spans="1:4" x14ac:dyDescent="0.5">
      <c r="A66" s="2" t="str">
        <f t="shared" si="2"/>
        <v>42-11</v>
      </c>
      <c r="B66" s="2">
        <v>42</v>
      </c>
      <c r="C66" s="2">
        <v>11</v>
      </c>
      <c r="D66" s="2">
        <v>19.75</v>
      </c>
    </row>
    <row r="67" spans="1:4" x14ac:dyDescent="0.5">
      <c r="A67" s="2" t="str">
        <f t="shared" si="2"/>
        <v>43-11</v>
      </c>
      <c r="B67" s="2">
        <v>43</v>
      </c>
      <c r="C67" s="2">
        <v>11</v>
      </c>
      <c r="D67" s="2">
        <v>21.459</v>
      </c>
    </row>
    <row r="68" spans="1:4" x14ac:dyDescent="0.5">
      <c r="A68" s="2" t="str">
        <f t="shared" ref="A68:A131" si="9">$B68&amp;"-"&amp;$C68</f>
        <v>44-11</v>
      </c>
      <c r="B68" s="2">
        <v>44</v>
      </c>
      <c r="C68" s="2">
        <v>11</v>
      </c>
      <c r="D68" s="2">
        <v>23.31</v>
      </c>
    </row>
    <row r="69" spans="1:4" x14ac:dyDescent="0.5">
      <c r="A69" s="2" t="str">
        <f t="shared" si="9"/>
        <v>45-11</v>
      </c>
      <c r="B69" s="2">
        <v>45</v>
      </c>
      <c r="C69" s="2">
        <v>11</v>
      </c>
      <c r="D69" s="2">
        <v>25.375</v>
      </c>
    </row>
    <row r="70" spans="1:4" x14ac:dyDescent="0.5">
      <c r="A70" s="2" t="str">
        <f t="shared" si="9"/>
        <v>46-11</v>
      </c>
      <c r="B70" s="2">
        <v>46</v>
      </c>
      <c r="C70" s="2">
        <v>11</v>
      </c>
      <c r="D70" s="2">
        <v>27.628</v>
      </c>
    </row>
    <row r="71" spans="1:4" x14ac:dyDescent="0.5">
      <c r="A71" s="2" t="str">
        <f t="shared" si="9"/>
        <v>47-11</v>
      </c>
      <c r="B71" s="2">
        <v>47</v>
      </c>
      <c r="C71" s="2">
        <v>11</v>
      </c>
      <c r="D71" s="2">
        <v>30.17</v>
      </c>
    </row>
    <row r="72" spans="1:4" x14ac:dyDescent="0.5">
      <c r="A72" s="2" t="str">
        <f t="shared" si="9"/>
        <v>48-11</v>
      </c>
      <c r="B72" s="2">
        <v>48</v>
      </c>
      <c r="C72" s="2">
        <v>11</v>
      </c>
      <c r="D72" s="2">
        <v>32.991</v>
      </c>
    </row>
    <row r="73" spans="1:4" x14ac:dyDescent="0.5">
      <c r="A73" s="2" t="str">
        <f t="shared" si="9"/>
        <v>49-11</v>
      </c>
      <c r="B73" s="2">
        <v>49</v>
      </c>
      <c r="C73" s="2">
        <v>11</v>
      </c>
      <c r="D73" s="2">
        <v>36.15</v>
      </c>
    </row>
    <row r="74" spans="1:4" x14ac:dyDescent="0.5">
      <c r="A74" s="2" t="str">
        <f t="shared" si="9"/>
        <v>50-11</v>
      </c>
      <c r="B74" s="2">
        <v>50</v>
      </c>
      <c r="C74" s="2">
        <v>11</v>
      </c>
      <c r="D74" s="2">
        <v>39.615000000000002</v>
      </c>
    </row>
    <row r="75" spans="1:4" x14ac:dyDescent="0.5">
      <c r="A75" s="2" t="str">
        <f t="shared" si="9"/>
        <v>51-11</v>
      </c>
      <c r="B75" s="2">
        <v>51</v>
      </c>
      <c r="C75" s="2">
        <v>11</v>
      </c>
      <c r="D75" s="2">
        <v>43.405999999999999</v>
      </c>
    </row>
    <row r="76" spans="1:4" x14ac:dyDescent="0.5">
      <c r="A76" s="2" t="str">
        <f t="shared" si="9"/>
        <v>52-11</v>
      </c>
      <c r="B76" s="2">
        <v>52</v>
      </c>
      <c r="C76" s="2">
        <v>11</v>
      </c>
      <c r="D76" s="2">
        <v>47.566000000000003</v>
      </c>
    </row>
    <row r="77" spans="1:4" x14ac:dyDescent="0.5">
      <c r="A77" s="2" t="str">
        <f t="shared" si="9"/>
        <v>53-11</v>
      </c>
      <c r="B77" s="2">
        <v>53</v>
      </c>
      <c r="C77" s="2">
        <v>11</v>
      </c>
      <c r="D77" s="2">
        <v>52.134</v>
      </c>
    </row>
    <row r="78" spans="1:4" x14ac:dyDescent="0.5">
      <c r="A78" s="2" t="str">
        <f t="shared" si="9"/>
        <v>54-11</v>
      </c>
      <c r="B78" s="2">
        <v>54</v>
      </c>
      <c r="C78" s="2">
        <v>11</v>
      </c>
      <c r="D78" s="2">
        <v>57.119</v>
      </c>
    </row>
    <row r="79" spans="1:4" x14ac:dyDescent="0.5">
      <c r="A79" s="2" t="str">
        <f t="shared" si="9"/>
        <v>55-11</v>
      </c>
      <c r="B79" s="2">
        <v>55</v>
      </c>
      <c r="C79" s="2">
        <v>11</v>
      </c>
      <c r="D79" s="2">
        <v>62.506</v>
      </c>
    </row>
    <row r="80" spans="1:4" x14ac:dyDescent="0.5">
      <c r="A80" s="2" t="str">
        <f t="shared" si="9"/>
        <v>56-11</v>
      </c>
      <c r="B80" s="2">
        <v>56</v>
      </c>
      <c r="C80" s="2">
        <v>11</v>
      </c>
      <c r="D80" s="2">
        <v>74.563999999999993</v>
      </c>
    </row>
    <row r="81" spans="1:4" x14ac:dyDescent="0.5">
      <c r="A81" s="2" t="str">
        <f t="shared" si="9"/>
        <v>57-11</v>
      </c>
      <c r="B81" s="2">
        <v>57</v>
      </c>
      <c r="C81" s="2">
        <v>11</v>
      </c>
      <c r="D81" s="2">
        <v>81.516000000000005</v>
      </c>
    </row>
    <row r="82" spans="1:4" x14ac:dyDescent="0.5">
      <c r="A82" s="2" t="str">
        <f t="shared" si="9"/>
        <v>58-11</v>
      </c>
      <c r="B82" s="2">
        <v>58</v>
      </c>
      <c r="C82" s="2">
        <v>11</v>
      </c>
      <c r="D82" s="2">
        <v>89.147000000000006</v>
      </c>
    </row>
    <row r="83" spans="1:4" x14ac:dyDescent="0.5">
      <c r="A83" s="2" t="str">
        <f t="shared" si="9"/>
        <v>59-11</v>
      </c>
      <c r="B83" s="2">
        <v>59</v>
      </c>
      <c r="C83" s="2">
        <v>11</v>
      </c>
      <c r="D83" s="2">
        <v>97.548000000000002</v>
      </c>
    </row>
    <row r="84" spans="1:4" x14ac:dyDescent="0.5">
      <c r="A84" s="2" t="str">
        <f t="shared" si="9"/>
        <v>20-12</v>
      </c>
      <c r="B84" s="2">
        <v>20</v>
      </c>
      <c r="C84" s="2">
        <v>12</v>
      </c>
      <c r="D84" s="2">
        <v>6.484</v>
      </c>
    </row>
    <row r="85" spans="1:4" x14ac:dyDescent="0.5">
      <c r="A85" s="2" t="str">
        <f t="shared" si="9"/>
        <v>21-12</v>
      </c>
      <c r="B85" s="2">
        <v>21</v>
      </c>
      <c r="C85" s="2">
        <v>12</v>
      </c>
      <c r="D85" s="2">
        <v>6.5359999999999996</v>
      </c>
    </row>
    <row r="86" spans="1:4" x14ac:dyDescent="0.5">
      <c r="A86" s="2" t="str">
        <f t="shared" si="9"/>
        <v>22-12</v>
      </c>
      <c r="B86" s="2">
        <v>22</v>
      </c>
      <c r="C86" s="2">
        <v>12</v>
      </c>
      <c r="D86" s="2">
        <v>6.6050000000000004</v>
      </c>
    </row>
    <row r="87" spans="1:4" x14ac:dyDescent="0.5">
      <c r="A87" s="2" t="str">
        <f t="shared" si="9"/>
        <v>23-12</v>
      </c>
      <c r="B87" s="2">
        <v>23</v>
      </c>
      <c r="C87" s="2">
        <v>12</v>
      </c>
      <c r="D87" s="2">
        <v>6.6950000000000003</v>
      </c>
    </row>
    <row r="88" spans="1:4" x14ac:dyDescent="0.5">
      <c r="A88" s="2" t="str">
        <f t="shared" si="9"/>
        <v>24-12</v>
      </c>
      <c r="B88" s="2">
        <v>24</v>
      </c>
      <c r="C88" s="2">
        <v>12</v>
      </c>
      <c r="D88" s="2">
        <v>6.7990000000000004</v>
      </c>
    </row>
    <row r="89" spans="1:4" x14ac:dyDescent="0.5">
      <c r="A89" s="2" t="str">
        <f t="shared" si="9"/>
        <v>25-12</v>
      </c>
      <c r="B89" s="2">
        <v>25</v>
      </c>
      <c r="C89" s="2">
        <v>12</v>
      </c>
      <c r="D89" s="2">
        <v>6.9219999999999997</v>
      </c>
    </row>
    <row r="90" spans="1:4" x14ac:dyDescent="0.5">
      <c r="A90" s="2" t="str">
        <f t="shared" si="9"/>
        <v>26-12</v>
      </c>
      <c r="B90" s="2">
        <v>26</v>
      </c>
      <c r="C90" s="2">
        <v>12</v>
      </c>
      <c r="D90" s="2">
        <v>7.0890000000000004</v>
      </c>
    </row>
    <row r="91" spans="1:4" x14ac:dyDescent="0.5">
      <c r="A91" s="2" t="str">
        <f t="shared" si="9"/>
        <v>27-12</v>
      </c>
      <c r="B91" s="2">
        <v>27</v>
      </c>
      <c r="C91" s="2">
        <v>12</v>
      </c>
      <c r="D91" s="2">
        <v>7.2949999999999999</v>
      </c>
    </row>
    <row r="92" spans="1:4" x14ac:dyDescent="0.5">
      <c r="A92" s="2" t="str">
        <f t="shared" si="9"/>
        <v>28-12</v>
      </c>
      <c r="B92" s="2">
        <v>28</v>
      </c>
      <c r="C92" s="2">
        <v>12</v>
      </c>
      <c r="D92" s="2">
        <v>7.5679999999999996</v>
      </c>
    </row>
    <row r="93" spans="1:4" x14ac:dyDescent="0.5">
      <c r="A93" s="2" t="str">
        <f t="shared" si="9"/>
        <v>29-12</v>
      </c>
      <c r="B93" s="2">
        <v>29</v>
      </c>
      <c r="C93" s="2">
        <v>12</v>
      </c>
      <c r="D93" s="2">
        <v>7.8949999999999996</v>
      </c>
    </row>
    <row r="94" spans="1:4" x14ac:dyDescent="0.5">
      <c r="A94" s="2" t="str">
        <f t="shared" si="9"/>
        <v>30-12</v>
      </c>
      <c r="B94" s="2">
        <v>30</v>
      </c>
      <c r="C94" s="2">
        <v>12</v>
      </c>
      <c r="D94" s="2">
        <v>8.3059999999999992</v>
      </c>
    </row>
    <row r="95" spans="1:4" x14ac:dyDescent="0.5">
      <c r="A95" s="2" t="str">
        <f t="shared" si="9"/>
        <v>31-12</v>
      </c>
      <c r="B95" s="2">
        <v>31</v>
      </c>
      <c r="C95" s="2">
        <v>12</v>
      </c>
      <c r="D95" s="2">
        <v>8.8049999999999997</v>
      </c>
    </row>
    <row r="96" spans="1:4" x14ac:dyDescent="0.5">
      <c r="A96" s="2" t="str">
        <f t="shared" si="9"/>
        <v>32-12</v>
      </c>
      <c r="B96" s="2">
        <v>32</v>
      </c>
      <c r="C96" s="2">
        <v>12</v>
      </c>
      <c r="D96" s="2">
        <v>9.4220000000000006</v>
      </c>
    </row>
    <row r="97" spans="1:4" x14ac:dyDescent="0.5">
      <c r="A97" s="2" t="str">
        <f t="shared" si="9"/>
        <v>33-12</v>
      </c>
      <c r="B97" s="2">
        <v>33</v>
      </c>
      <c r="C97" s="2">
        <v>12</v>
      </c>
      <c r="D97" s="2">
        <v>10.163</v>
      </c>
    </row>
    <row r="98" spans="1:4" x14ac:dyDescent="0.5">
      <c r="A98" s="2" t="str">
        <f t="shared" si="9"/>
        <v>34-12</v>
      </c>
      <c r="B98" s="2">
        <v>34</v>
      </c>
      <c r="C98" s="2">
        <v>12</v>
      </c>
      <c r="D98" s="2">
        <v>11.003</v>
      </c>
    </row>
    <row r="99" spans="1:4" x14ac:dyDescent="0.5">
      <c r="A99" s="2" t="str">
        <f t="shared" si="9"/>
        <v>35-12</v>
      </c>
      <c r="B99" s="2">
        <v>35</v>
      </c>
      <c r="C99" s="2">
        <v>12</v>
      </c>
      <c r="D99" s="2">
        <v>11.973000000000001</v>
      </c>
    </row>
    <row r="100" spans="1:4" x14ac:dyDescent="0.5">
      <c r="A100" s="2" t="str">
        <f t="shared" si="9"/>
        <v>36-12</v>
      </c>
      <c r="B100" s="2">
        <v>36</v>
      </c>
      <c r="C100" s="2">
        <v>12</v>
      </c>
      <c r="D100" s="2">
        <v>13.063000000000001</v>
      </c>
    </row>
    <row r="101" spans="1:4" x14ac:dyDescent="0.5">
      <c r="A101" s="2" t="str">
        <f t="shared" si="9"/>
        <v>37-12</v>
      </c>
      <c r="B101" s="2">
        <v>37</v>
      </c>
      <c r="C101" s="2">
        <v>12</v>
      </c>
      <c r="D101" s="2">
        <v>14.276</v>
      </c>
    </row>
    <row r="102" spans="1:4" x14ac:dyDescent="0.5">
      <c r="A102" s="2" t="str">
        <f t="shared" si="9"/>
        <v>38-12</v>
      </c>
      <c r="B102" s="2">
        <v>38</v>
      </c>
      <c r="C102" s="2">
        <v>12</v>
      </c>
      <c r="D102" s="2">
        <v>15.59</v>
      </c>
    </row>
    <row r="103" spans="1:4" x14ac:dyDescent="0.5">
      <c r="A103" s="2" t="str">
        <f t="shared" si="9"/>
        <v>39-12</v>
      </c>
      <c r="B103" s="2">
        <v>39</v>
      </c>
      <c r="C103" s="2">
        <v>12</v>
      </c>
      <c r="D103" s="2">
        <v>17.03</v>
      </c>
    </row>
    <row r="104" spans="1:4" x14ac:dyDescent="0.5">
      <c r="A104" s="2" t="str">
        <f t="shared" si="9"/>
        <v>40-12</v>
      </c>
      <c r="B104" s="2">
        <v>40</v>
      </c>
      <c r="C104" s="2">
        <v>12</v>
      </c>
      <c r="D104" s="2">
        <v>18.577999999999999</v>
      </c>
    </row>
    <row r="105" spans="1:4" x14ac:dyDescent="0.5">
      <c r="A105" s="2" t="str">
        <f t="shared" si="9"/>
        <v>41-12</v>
      </c>
      <c r="B105" s="2">
        <v>41</v>
      </c>
      <c r="C105" s="2">
        <v>12</v>
      </c>
      <c r="D105" s="2">
        <v>20.25</v>
      </c>
    </row>
    <row r="106" spans="1:4" x14ac:dyDescent="0.5">
      <c r="A106" s="2" t="str">
        <f t="shared" si="9"/>
        <v>42-12</v>
      </c>
      <c r="B106" s="2">
        <v>42</v>
      </c>
      <c r="C106" s="2">
        <v>12</v>
      </c>
      <c r="D106" s="2">
        <v>22.015999999999998</v>
      </c>
    </row>
    <row r="107" spans="1:4" x14ac:dyDescent="0.5">
      <c r="A107" s="2" t="str">
        <f t="shared" si="9"/>
        <v>43-12</v>
      </c>
      <c r="B107" s="2">
        <v>43</v>
      </c>
      <c r="C107" s="2">
        <v>12</v>
      </c>
      <c r="D107" s="2">
        <v>23.939</v>
      </c>
    </row>
    <row r="108" spans="1:4" x14ac:dyDescent="0.5">
      <c r="A108" s="2" t="str">
        <f t="shared" si="9"/>
        <v>44-12</v>
      </c>
      <c r="B108" s="2">
        <v>44</v>
      </c>
      <c r="C108" s="2">
        <v>12</v>
      </c>
      <c r="D108" s="2">
        <v>26.030999999999999</v>
      </c>
    </row>
    <row r="109" spans="1:4" x14ac:dyDescent="0.5">
      <c r="A109" s="2" t="str">
        <f t="shared" si="9"/>
        <v>45-12</v>
      </c>
      <c r="B109" s="2">
        <v>45</v>
      </c>
      <c r="C109" s="2">
        <v>12</v>
      </c>
      <c r="D109" s="2">
        <v>28.364000000000001</v>
      </c>
    </row>
    <row r="110" spans="1:4" x14ac:dyDescent="0.5">
      <c r="A110" s="2" t="str">
        <f t="shared" si="9"/>
        <v>46-12</v>
      </c>
      <c r="B110" s="2">
        <v>46</v>
      </c>
      <c r="C110" s="2">
        <v>12</v>
      </c>
      <c r="D110" s="2">
        <v>30.908000000000001</v>
      </c>
    </row>
    <row r="111" spans="1:4" x14ac:dyDescent="0.5">
      <c r="A111" s="2" t="str">
        <f t="shared" si="9"/>
        <v>47-12</v>
      </c>
      <c r="B111" s="2">
        <v>47</v>
      </c>
      <c r="C111" s="2">
        <v>12</v>
      </c>
      <c r="D111" s="2">
        <v>33.761000000000003</v>
      </c>
    </row>
    <row r="112" spans="1:4" x14ac:dyDescent="0.5">
      <c r="A112" s="2" t="str">
        <f t="shared" si="9"/>
        <v>48-12</v>
      </c>
      <c r="B112" s="2">
        <v>48</v>
      </c>
      <c r="C112" s="2">
        <v>12</v>
      </c>
      <c r="D112" s="2">
        <v>36.909999999999997</v>
      </c>
    </row>
    <row r="113" spans="1:4" x14ac:dyDescent="0.5">
      <c r="A113" s="2" t="str">
        <f t="shared" si="9"/>
        <v>49-12</v>
      </c>
      <c r="B113" s="2">
        <v>49</v>
      </c>
      <c r="C113" s="2">
        <v>12</v>
      </c>
      <c r="D113" s="2">
        <v>40.420999999999999</v>
      </c>
    </row>
    <row r="114" spans="1:4" x14ac:dyDescent="0.5">
      <c r="A114" s="2" t="str">
        <f t="shared" si="9"/>
        <v>50-12</v>
      </c>
      <c r="B114" s="2">
        <v>50</v>
      </c>
      <c r="C114" s="2">
        <v>12</v>
      </c>
      <c r="D114" s="2">
        <v>44.27</v>
      </c>
    </row>
    <row r="115" spans="1:4" x14ac:dyDescent="0.5">
      <c r="A115" s="2" t="str">
        <f t="shared" si="9"/>
        <v>51-12</v>
      </c>
      <c r="B115" s="2">
        <v>51</v>
      </c>
      <c r="C115" s="2">
        <v>12</v>
      </c>
      <c r="D115" s="2">
        <v>48.484000000000002</v>
      </c>
    </row>
    <row r="116" spans="1:4" x14ac:dyDescent="0.5">
      <c r="A116" s="2" t="str">
        <f t="shared" si="9"/>
        <v>52-12</v>
      </c>
      <c r="B116" s="2">
        <v>52</v>
      </c>
      <c r="C116" s="2">
        <v>12</v>
      </c>
      <c r="D116" s="2">
        <v>53.112000000000002</v>
      </c>
    </row>
    <row r="117" spans="1:4" x14ac:dyDescent="0.5">
      <c r="A117" s="2" t="str">
        <f t="shared" si="9"/>
        <v>53-12</v>
      </c>
      <c r="B117" s="2">
        <v>53</v>
      </c>
      <c r="C117" s="2">
        <v>12</v>
      </c>
      <c r="D117" s="2">
        <v>58.201999999999998</v>
      </c>
    </row>
    <row r="118" spans="1:4" x14ac:dyDescent="0.5">
      <c r="A118" s="2" t="str">
        <f t="shared" si="9"/>
        <v>54-12</v>
      </c>
      <c r="B118" s="2">
        <v>54</v>
      </c>
      <c r="C118" s="2">
        <v>12</v>
      </c>
      <c r="D118" s="2">
        <v>63.768000000000001</v>
      </c>
    </row>
    <row r="119" spans="1:4" x14ac:dyDescent="0.5">
      <c r="A119" s="2" t="str">
        <f t="shared" si="9"/>
        <v>55-12</v>
      </c>
      <c r="B119" s="2">
        <v>55</v>
      </c>
      <c r="C119" s="2">
        <v>12</v>
      </c>
      <c r="D119" s="2">
        <v>69.793000000000006</v>
      </c>
    </row>
    <row r="120" spans="1:4" x14ac:dyDescent="0.5">
      <c r="A120" s="2" t="str">
        <f t="shared" si="9"/>
        <v>56-12</v>
      </c>
      <c r="B120" s="2">
        <v>56</v>
      </c>
      <c r="C120" s="2">
        <v>12</v>
      </c>
      <c r="D120" s="2">
        <v>83.265000000000001</v>
      </c>
    </row>
    <row r="121" spans="1:4" x14ac:dyDescent="0.5">
      <c r="A121" s="2" t="str">
        <f t="shared" si="9"/>
        <v>57-12</v>
      </c>
      <c r="B121" s="2">
        <v>57</v>
      </c>
      <c r="C121" s="2">
        <v>12</v>
      </c>
      <c r="D121" s="2">
        <v>91.01</v>
      </c>
    </row>
    <row r="122" spans="1:4" x14ac:dyDescent="0.5">
      <c r="A122" s="2" t="str">
        <f t="shared" si="9"/>
        <v>58-12</v>
      </c>
      <c r="B122" s="2">
        <v>58</v>
      </c>
      <c r="C122" s="2">
        <v>12</v>
      </c>
      <c r="D122" s="2">
        <v>99.468999999999994</v>
      </c>
    </row>
    <row r="123" spans="1:4" x14ac:dyDescent="0.5">
      <c r="A123" s="2" t="str">
        <f t="shared" si="9"/>
        <v>20-13</v>
      </c>
      <c r="B123" s="2">
        <v>20</v>
      </c>
      <c r="C123" s="2">
        <v>13</v>
      </c>
      <c r="D123" s="2">
        <v>6.9690000000000003</v>
      </c>
    </row>
    <row r="124" spans="1:4" x14ac:dyDescent="0.5">
      <c r="A124" s="2" t="str">
        <f t="shared" si="9"/>
        <v>21-13</v>
      </c>
      <c r="B124" s="2">
        <v>21</v>
      </c>
      <c r="C124" s="2">
        <v>13</v>
      </c>
      <c r="D124" s="2">
        <v>7.032</v>
      </c>
    </row>
    <row r="125" spans="1:4" x14ac:dyDescent="0.5">
      <c r="A125" s="2" t="str">
        <f t="shared" si="9"/>
        <v>22-13</v>
      </c>
      <c r="B125" s="2">
        <v>22</v>
      </c>
      <c r="C125" s="2">
        <v>13</v>
      </c>
      <c r="D125" s="2">
        <v>7.1150000000000002</v>
      </c>
    </row>
    <row r="126" spans="1:4" x14ac:dyDescent="0.5">
      <c r="A126" s="2" t="str">
        <f t="shared" si="9"/>
        <v>23-13</v>
      </c>
      <c r="B126" s="2">
        <v>23</v>
      </c>
      <c r="C126" s="2">
        <v>13</v>
      </c>
      <c r="D126" s="2">
        <v>7.2220000000000004</v>
      </c>
    </row>
    <row r="127" spans="1:4" x14ac:dyDescent="0.5">
      <c r="A127" s="2" t="str">
        <f t="shared" si="9"/>
        <v>24-13</v>
      </c>
      <c r="B127" s="2">
        <v>24</v>
      </c>
      <c r="C127" s="2">
        <v>13</v>
      </c>
      <c r="D127" s="2">
        <v>7.3479999999999999</v>
      </c>
    </row>
    <row r="128" spans="1:4" x14ac:dyDescent="0.5">
      <c r="A128" s="2" t="str">
        <f t="shared" si="9"/>
        <v>25-13</v>
      </c>
      <c r="B128" s="2">
        <v>25</v>
      </c>
      <c r="C128" s="2">
        <v>13</v>
      </c>
      <c r="D128" s="2">
        <v>7.5</v>
      </c>
    </row>
    <row r="129" spans="1:4" x14ac:dyDescent="0.5">
      <c r="A129" s="2" t="str">
        <f t="shared" si="9"/>
        <v>26-13</v>
      </c>
      <c r="B129" s="2">
        <v>26</v>
      </c>
      <c r="C129" s="2">
        <v>13</v>
      </c>
      <c r="D129" s="2">
        <v>7.702</v>
      </c>
    </row>
    <row r="130" spans="1:4" x14ac:dyDescent="0.5">
      <c r="A130" s="2" t="str">
        <f t="shared" si="9"/>
        <v>27-13</v>
      </c>
      <c r="B130" s="2">
        <v>27</v>
      </c>
      <c r="C130" s="2">
        <v>13</v>
      </c>
      <c r="D130" s="2">
        <v>7.952</v>
      </c>
    </row>
    <row r="131" spans="1:4" x14ac:dyDescent="0.5">
      <c r="A131" s="2" t="str">
        <f t="shared" si="9"/>
        <v>28-13</v>
      </c>
      <c r="B131" s="2">
        <v>28</v>
      </c>
      <c r="C131" s="2">
        <v>13</v>
      </c>
      <c r="D131" s="2">
        <v>8.2769999999999992</v>
      </c>
    </row>
    <row r="132" spans="1:4" x14ac:dyDescent="0.5">
      <c r="A132" s="2" t="str">
        <f t="shared" ref="A132:A195" si="10">$B132&amp;"-"&amp;$C132</f>
        <v>29-13</v>
      </c>
      <c r="B132" s="2">
        <v>29</v>
      </c>
      <c r="C132" s="2">
        <v>13</v>
      </c>
      <c r="D132" s="2">
        <v>8.6649999999999991</v>
      </c>
    </row>
    <row r="133" spans="1:4" x14ac:dyDescent="0.5">
      <c r="A133" s="2" t="str">
        <f t="shared" si="10"/>
        <v>30-13</v>
      </c>
      <c r="B133" s="2">
        <v>30</v>
      </c>
      <c r="C133" s="2">
        <v>13</v>
      </c>
      <c r="D133" s="2">
        <v>9.1470000000000002</v>
      </c>
    </row>
    <row r="134" spans="1:4" x14ac:dyDescent="0.5">
      <c r="A134" s="2" t="str">
        <f t="shared" si="10"/>
        <v>31-13</v>
      </c>
      <c r="B134" s="2">
        <v>31</v>
      </c>
      <c r="C134" s="2">
        <v>13</v>
      </c>
      <c r="D134" s="2">
        <v>9.7249999999999996</v>
      </c>
    </row>
    <row r="135" spans="1:4" x14ac:dyDescent="0.5">
      <c r="A135" s="2" t="str">
        <f t="shared" si="10"/>
        <v>32-13</v>
      </c>
      <c r="B135" s="2">
        <v>32</v>
      </c>
      <c r="C135" s="2">
        <v>13</v>
      </c>
      <c r="D135" s="2">
        <v>10.428000000000001</v>
      </c>
    </row>
    <row r="136" spans="1:4" x14ac:dyDescent="0.5">
      <c r="A136" s="2" t="str">
        <f t="shared" si="10"/>
        <v>33-13</v>
      </c>
      <c r="B136" s="2">
        <v>33</v>
      </c>
      <c r="C136" s="2">
        <v>13</v>
      </c>
      <c r="D136" s="2">
        <v>11.260999999999999</v>
      </c>
    </row>
    <row r="137" spans="1:4" x14ac:dyDescent="0.5">
      <c r="A137" s="2" t="str">
        <f t="shared" si="10"/>
        <v>34-13</v>
      </c>
      <c r="B137" s="2">
        <v>34</v>
      </c>
      <c r="C137" s="2">
        <v>13</v>
      </c>
      <c r="D137" s="2">
        <v>12.2</v>
      </c>
    </row>
    <row r="138" spans="1:4" x14ac:dyDescent="0.5">
      <c r="A138" s="2" t="str">
        <f t="shared" si="10"/>
        <v>35-13</v>
      </c>
      <c r="B138" s="2">
        <v>35</v>
      </c>
      <c r="C138" s="2">
        <v>13</v>
      </c>
      <c r="D138" s="2">
        <v>13.273999999999999</v>
      </c>
    </row>
    <row r="139" spans="1:4" x14ac:dyDescent="0.5">
      <c r="A139" s="2" t="str">
        <f t="shared" si="10"/>
        <v>36-13</v>
      </c>
      <c r="B139" s="2">
        <v>36</v>
      </c>
      <c r="C139" s="2">
        <v>13</v>
      </c>
      <c r="D139" s="2">
        <v>14.473000000000001</v>
      </c>
    </row>
    <row r="140" spans="1:4" x14ac:dyDescent="0.5">
      <c r="A140" s="2" t="str">
        <f t="shared" si="10"/>
        <v>37-13</v>
      </c>
      <c r="B140" s="2">
        <v>37</v>
      </c>
      <c r="C140" s="2">
        <v>13</v>
      </c>
      <c r="D140" s="2">
        <v>15.805</v>
      </c>
    </row>
    <row r="141" spans="1:4" x14ac:dyDescent="0.5">
      <c r="A141" s="2" t="str">
        <f t="shared" si="10"/>
        <v>38-13</v>
      </c>
      <c r="B141" s="2">
        <v>38</v>
      </c>
      <c r="C141" s="2">
        <v>13</v>
      </c>
      <c r="D141" s="2">
        <v>17.25</v>
      </c>
    </row>
    <row r="142" spans="1:4" x14ac:dyDescent="0.5">
      <c r="A142" s="2" t="str">
        <f t="shared" si="10"/>
        <v>39-13</v>
      </c>
      <c r="B142" s="2">
        <v>39</v>
      </c>
      <c r="C142" s="2">
        <v>13</v>
      </c>
      <c r="D142" s="2">
        <v>18.832999999999998</v>
      </c>
    </row>
    <row r="143" spans="1:4" x14ac:dyDescent="0.5">
      <c r="A143" s="2" t="str">
        <f t="shared" si="10"/>
        <v>40-13</v>
      </c>
      <c r="B143" s="2">
        <v>40</v>
      </c>
      <c r="C143" s="2">
        <v>13</v>
      </c>
      <c r="D143" s="2">
        <v>20.54</v>
      </c>
    </row>
    <row r="144" spans="1:4" x14ac:dyDescent="0.5">
      <c r="A144" s="2" t="str">
        <f t="shared" si="10"/>
        <v>41-13</v>
      </c>
      <c r="B144" s="2">
        <v>41</v>
      </c>
      <c r="C144" s="2">
        <v>13</v>
      </c>
      <c r="D144" s="2">
        <v>22.387</v>
      </c>
    </row>
    <row r="145" spans="1:4" x14ac:dyDescent="0.5">
      <c r="A145" s="2" t="str">
        <f t="shared" si="10"/>
        <v>42-13</v>
      </c>
      <c r="B145" s="2">
        <v>42</v>
      </c>
      <c r="C145" s="2">
        <v>13</v>
      </c>
      <c r="D145" s="2">
        <v>24.353999999999999</v>
      </c>
    </row>
    <row r="146" spans="1:4" x14ac:dyDescent="0.5">
      <c r="A146" s="2" t="str">
        <f t="shared" si="10"/>
        <v>43-13</v>
      </c>
      <c r="B146" s="2">
        <v>43</v>
      </c>
      <c r="C146" s="2">
        <v>13</v>
      </c>
      <c r="D146" s="2">
        <v>26.503</v>
      </c>
    </row>
    <row r="147" spans="1:4" x14ac:dyDescent="0.5">
      <c r="A147" s="2" t="str">
        <f t="shared" si="10"/>
        <v>44-13</v>
      </c>
      <c r="B147" s="2">
        <v>44</v>
      </c>
      <c r="C147" s="2">
        <v>13</v>
      </c>
      <c r="D147" s="2">
        <v>28.847000000000001</v>
      </c>
    </row>
    <row r="148" spans="1:4" x14ac:dyDescent="0.5">
      <c r="A148" s="2" t="str">
        <f t="shared" si="10"/>
        <v>45-13</v>
      </c>
      <c r="B148" s="2">
        <v>45</v>
      </c>
      <c r="C148" s="2">
        <v>13</v>
      </c>
      <c r="D148" s="2">
        <v>31.452999999999999</v>
      </c>
    </row>
    <row r="149" spans="1:4" x14ac:dyDescent="0.5">
      <c r="A149" s="2" t="str">
        <f t="shared" si="10"/>
        <v>46-13</v>
      </c>
      <c r="B149" s="2">
        <v>46</v>
      </c>
      <c r="C149" s="2">
        <v>13</v>
      </c>
      <c r="D149" s="2">
        <v>34.289000000000001</v>
      </c>
    </row>
    <row r="150" spans="1:4" x14ac:dyDescent="0.5">
      <c r="A150" s="2" t="str">
        <f t="shared" si="10"/>
        <v>47-13</v>
      </c>
      <c r="B150" s="2">
        <v>47</v>
      </c>
      <c r="C150" s="2">
        <v>13</v>
      </c>
      <c r="D150" s="2">
        <v>37.451000000000001</v>
      </c>
    </row>
    <row r="151" spans="1:4" x14ac:dyDescent="0.5">
      <c r="A151" s="2" t="str">
        <f t="shared" si="10"/>
        <v>48-13</v>
      </c>
      <c r="B151" s="2">
        <v>48</v>
      </c>
      <c r="C151" s="2">
        <v>13</v>
      </c>
      <c r="D151" s="2">
        <v>40.93</v>
      </c>
    </row>
    <row r="152" spans="1:4" x14ac:dyDescent="0.5">
      <c r="A152" s="2" t="str">
        <f t="shared" si="10"/>
        <v>49-13</v>
      </c>
      <c r="B152" s="2">
        <v>49</v>
      </c>
      <c r="C152" s="2">
        <v>13</v>
      </c>
      <c r="D152" s="2">
        <v>44.801000000000002</v>
      </c>
    </row>
    <row r="153" spans="1:4" x14ac:dyDescent="0.5">
      <c r="A153" s="2" t="str">
        <f t="shared" si="10"/>
        <v>50-13</v>
      </c>
      <c r="B153" s="2">
        <v>50</v>
      </c>
      <c r="C153" s="2">
        <v>13</v>
      </c>
      <c r="D153" s="2">
        <v>49.048000000000002</v>
      </c>
    </row>
    <row r="154" spans="1:4" x14ac:dyDescent="0.5">
      <c r="A154" s="2" t="str">
        <f t="shared" si="10"/>
        <v>51-13</v>
      </c>
      <c r="B154" s="2">
        <v>51</v>
      </c>
      <c r="C154" s="2">
        <v>13</v>
      </c>
      <c r="D154" s="2">
        <v>53.701000000000001</v>
      </c>
    </row>
    <row r="155" spans="1:4" x14ac:dyDescent="0.5">
      <c r="A155" s="2" t="str">
        <f t="shared" si="10"/>
        <v>52-13</v>
      </c>
      <c r="B155" s="2">
        <v>52</v>
      </c>
      <c r="C155" s="2">
        <v>13</v>
      </c>
      <c r="D155" s="2">
        <v>58.819000000000003</v>
      </c>
    </row>
    <row r="156" spans="1:4" x14ac:dyDescent="0.5">
      <c r="A156" s="2" t="str">
        <f t="shared" si="10"/>
        <v>53-13</v>
      </c>
      <c r="B156" s="2">
        <v>53</v>
      </c>
      <c r="C156" s="2">
        <v>13</v>
      </c>
      <c r="D156" s="2">
        <v>64.453000000000003</v>
      </c>
    </row>
    <row r="157" spans="1:4" x14ac:dyDescent="0.5">
      <c r="A157" s="2" t="str">
        <f t="shared" si="10"/>
        <v>54-13</v>
      </c>
      <c r="B157" s="2">
        <v>54</v>
      </c>
      <c r="C157" s="2">
        <v>13</v>
      </c>
      <c r="D157" s="2">
        <v>70.616</v>
      </c>
    </row>
    <row r="158" spans="1:4" x14ac:dyDescent="0.5">
      <c r="A158" s="2" t="str">
        <f t="shared" si="10"/>
        <v>55-13</v>
      </c>
      <c r="B158" s="2">
        <v>55</v>
      </c>
      <c r="C158" s="2">
        <v>13</v>
      </c>
      <c r="D158" s="2">
        <v>77.284999999999997</v>
      </c>
    </row>
    <row r="159" spans="1:4" x14ac:dyDescent="0.5">
      <c r="A159" s="2" t="str">
        <f t="shared" si="10"/>
        <v>56-13</v>
      </c>
      <c r="B159" s="2">
        <v>56</v>
      </c>
      <c r="C159" s="2">
        <v>13</v>
      </c>
      <c r="D159" s="2">
        <v>92.18</v>
      </c>
    </row>
    <row r="160" spans="1:4" x14ac:dyDescent="0.5">
      <c r="A160" s="2" t="str">
        <f t="shared" si="10"/>
        <v>57-13</v>
      </c>
      <c r="B160" s="2">
        <v>57</v>
      </c>
      <c r="C160" s="2">
        <v>13</v>
      </c>
      <c r="D160" s="2">
        <v>100.69799999999999</v>
      </c>
    </row>
    <row r="161" spans="1:4" x14ac:dyDescent="0.5">
      <c r="A161" s="2" t="str">
        <f t="shared" si="10"/>
        <v>20-14</v>
      </c>
      <c r="B161" s="2">
        <v>20</v>
      </c>
      <c r="C161" s="2">
        <v>14</v>
      </c>
      <c r="D161" s="2">
        <v>7.4409999999999998</v>
      </c>
    </row>
    <row r="162" spans="1:4" x14ac:dyDescent="0.5">
      <c r="A162" s="2" t="str">
        <f t="shared" si="10"/>
        <v>21-14</v>
      </c>
      <c r="B162" s="2">
        <v>21</v>
      </c>
      <c r="C162" s="2">
        <v>14</v>
      </c>
      <c r="D162" s="2">
        <v>7.5170000000000003</v>
      </c>
    </row>
    <row r="163" spans="1:4" x14ac:dyDescent="0.5">
      <c r="A163" s="2" t="str">
        <f t="shared" si="10"/>
        <v>22-14</v>
      </c>
      <c r="B163" s="2">
        <v>22</v>
      </c>
      <c r="C163" s="2">
        <v>14</v>
      </c>
      <c r="D163" s="2">
        <v>7.6150000000000002</v>
      </c>
    </row>
    <row r="164" spans="1:4" x14ac:dyDescent="0.5">
      <c r="A164" s="2" t="str">
        <f t="shared" si="10"/>
        <v>23-14</v>
      </c>
      <c r="B164" s="2">
        <v>23</v>
      </c>
      <c r="C164" s="2">
        <v>14</v>
      </c>
      <c r="D164" s="2">
        <v>7.7439999999999998</v>
      </c>
    </row>
    <row r="165" spans="1:4" x14ac:dyDescent="0.5">
      <c r="A165" s="2" t="str">
        <f t="shared" si="10"/>
        <v>24-14</v>
      </c>
      <c r="B165" s="2">
        <v>24</v>
      </c>
      <c r="C165" s="2">
        <v>14</v>
      </c>
      <c r="D165" s="2">
        <v>7.8959999999999999</v>
      </c>
    </row>
    <row r="166" spans="1:4" x14ac:dyDescent="0.5">
      <c r="A166" s="2" t="str">
        <f t="shared" si="10"/>
        <v>25-14</v>
      </c>
      <c r="B166" s="2">
        <v>25</v>
      </c>
      <c r="C166" s="2">
        <v>14</v>
      </c>
      <c r="D166" s="2">
        <v>8.0809999999999995</v>
      </c>
    </row>
    <row r="167" spans="1:4" x14ac:dyDescent="0.5">
      <c r="A167" s="2" t="str">
        <f t="shared" si="10"/>
        <v>26-14</v>
      </c>
      <c r="B167" s="2">
        <v>26</v>
      </c>
      <c r="C167" s="2">
        <v>14</v>
      </c>
      <c r="D167" s="2">
        <v>8.3230000000000004</v>
      </c>
    </row>
    <row r="168" spans="1:4" x14ac:dyDescent="0.5">
      <c r="A168" s="2" t="str">
        <f t="shared" si="10"/>
        <v>27-14</v>
      </c>
      <c r="B168" s="2">
        <v>27</v>
      </c>
      <c r="C168" s="2">
        <v>14</v>
      </c>
      <c r="D168" s="2">
        <v>8.6210000000000004</v>
      </c>
    </row>
    <row r="169" spans="1:4" x14ac:dyDescent="0.5">
      <c r="A169" s="2" t="str">
        <f t="shared" si="10"/>
        <v>28-14</v>
      </c>
      <c r="B169" s="2">
        <v>28</v>
      </c>
      <c r="C169" s="2">
        <v>14</v>
      </c>
      <c r="D169" s="2">
        <v>9.0030000000000001</v>
      </c>
    </row>
    <row r="170" spans="1:4" x14ac:dyDescent="0.5">
      <c r="A170" s="2" t="str">
        <f t="shared" si="10"/>
        <v>29-14</v>
      </c>
      <c r="B170" s="2">
        <v>29</v>
      </c>
      <c r="C170" s="2">
        <v>14</v>
      </c>
      <c r="D170" s="2">
        <v>9.4580000000000002</v>
      </c>
    </row>
    <row r="171" spans="1:4" x14ac:dyDescent="0.5">
      <c r="A171" s="2" t="str">
        <f t="shared" si="10"/>
        <v>30-14</v>
      </c>
      <c r="B171" s="2">
        <v>30</v>
      </c>
      <c r="C171" s="2">
        <v>14</v>
      </c>
      <c r="D171" s="2">
        <v>10.013999999999999</v>
      </c>
    </row>
    <row r="172" spans="1:4" x14ac:dyDescent="0.5">
      <c r="A172" s="2" t="str">
        <f t="shared" si="10"/>
        <v>31-14</v>
      </c>
      <c r="B172" s="2">
        <v>31</v>
      </c>
      <c r="C172" s="2">
        <v>14</v>
      </c>
      <c r="D172" s="2">
        <v>10.672000000000001</v>
      </c>
    </row>
    <row r="173" spans="1:4" x14ac:dyDescent="0.5">
      <c r="A173" s="2" t="str">
        <f t="shared" si="10"/>
        <v>32-14</v>
      </c>
      <c r="B173" s="2">
        <v>32</v>
      </c>
      <c r="C173" s="2">
        <v>14</v>
      </c>
      <c r="D173" s="2">
        <v>11.461</v>
      </c>
    </row>
    <row r="174" spans="1:4" x14ac:dyDescent="0.5">
      <c r="A174" s="2" t="str">
        <f t="shared" si="10"/>
        <v>33-14</v>
      </c>
      <c r="B174" s="2">
        <v>33</v>
      </c>
      <c r="C174" s="2">
        <v>14</v>
      </c>
      <c r="D174" s="2">
        <v>12.387</v>
      </c>
    </row>
    <row r="175" spans="1:4" x14ac:dyDescent="0.5">
      <c r="A175" s="2" t="str">
        <f t="shared" si="10"/>
        <v>34-14</v>
      </c>
      <c r="B175" s="2">
        <v>34</v>
      </c>
      <c r="C175" s="2">
        <v>14</v>
      </c>
      <c r="D175" s="2">
        <v>13.423999999999999</v>
      </c>
    </row>
    <row r="176" spans="1:4" x14ac:dyDescent="0.5">
      <c r="A176" s="2" t="str">
        <f t="shared" si="10"/>
        <v>35-14</v>
      </c>
      <c r="B176" s="2">
        <v>35</v>
      </c>
      <c r="C176" s="2">
        <v>14</v>
      </c>
      <c r="D176" s="2">
        <v>14.601000000000001</v>
      </c>
    </row>
    <row r="177" spans="1:4" x14ac:dyDescent="0.5">
      <c r="A177" s="2" t="str">
        <f t="shared" si="10"/>
        <v>36-14</v>
      </c>
      <c r="B177" s="2">
        <v>36</v>
      </c>
      <c r="C177" s="2">
        <v>14</v>
      </c>
      <c r="D177" s="2">
        <v>15.912000000000001</v>
      </c>
    </row>
    <row r="178" spans="1:4" x14ac:dyDescent="0.5">
      <c r="A178" s="2" t="str">
        <f t="shared" si="10"/>
        <v>37-14</v>
      </c>
      <c r="B178" s="2">
        <v>37</v>
      </c>
      <c r="C178" s="2">
        <v>14</v>
      </c>
      <c r="D178" s="2">
        <v>17.366</v>
      </c>
    </row>
    <row r="179" spans="1:4" x14ac:dyDescent="0.5">
      <c r="A179" s="2" t="str">
        <f t="shared" si="10"/>
        <v>38-14</v>
      </c>
      <c r="B179" s="2">
        <v>38</v>
      </c>
      <c r="C179" s="2">
        <v>14</v>
      </c>
      <c r="D179" s="2">
        <v>18.946000000000002</v>
      </c>
    </row>
    <row r="180" spans="1:4" x14ac:dyDescent="0.5">
      <c r="A180" s="2" t="str">
        <f t="shared" si="10"/>
        <v>39-14</v>
      </c>
      <c r="B180" s="2">
        <v>39</v>
      </c>
      <c r="C180" s="2">
        <v>14</v>
      </c>
      <c r="D180" s="2">
        <v>20.678000000000001</v>
      </c>
    </row>
    <row r="181" spans="1:4" x14ac:dyDescent="0.5">
      <c r="A181" s="2" t="str">
        <f t="shared" si="10"/>
        <v>40-14</v>
      </c>
      <c r="B181" s="2">
        <v>40</v>
      </c>
      <c r="C181" s="2">
        <v>14</v>
      </c>
      <c r="D181" s="2">
        <v>22.550999999999998</v>
      </c>
    </row>
    <row r="182" spans="1:4" x14ac:dyDescent="0.5">
      <c r="A182" s="2" t="str">
        <f t="shared" si="10"/>
        <v>41-14</v>
      </c>
      <c r="B182" s="2">
        <v>41</v>
      </c>
      <c r="C182" s="2">
        <v>14</v>
      </c>
      <c r="D182" s="2">
        <v>24.585999999999999</v>
      </c>
    </row>
    <row r="183" spans="1:4" x14ac:dyDescent="0.5">
      <c r="A183" s="2" t="str">
        <f t="shared" si="10"/>
        <v>42-14</v>
      </c>
      <c r="B183" s="2">
        <v>42</v>
      </c>
      <c r="C183" s="2">
        <v>14</v>
      </c>
      <c r="D183" s="2">
        <v>26.763999999999999</v>
      </c>
    </row>
    <row r="184" spans="1:4" x14ac:dyDescent="0.5">
      <c r="A184" s="2" t="str">
        <f t="shared" si="10"/>
        <v>43-14</v>
      </c>
      <c r="B184" s="2">
        <v>43</v>
      </c>
      <c r="C184" s="2">
        <v>14</v>
      </c>
      <c r="D184" s="2">
        <v>29.149000000000001</v>
      </c>
    </row>
    <row r="185" spans="1:4" x14ac:dyDescent="0.5">
      <c r="A185" s="2" t="str">
        <f t="shared" si="10"/>
        <v>44-14</v>
      </c>
      <c r="B185" s="2">
        <v>44</v>
      </c>
      <c r="C185" s="2">
        <v>14</v>
      </c>
      <c r="D185" s="2">
        <v>31.748999999999999</v>
      </c>
    </row>
    <row r="186" spans="1:4" x14ac:dyDescent="0.5">
      <c r="A186" s="2" t="str">
        <f t="shared" si="10"/>
        <v>45-14</v>
      </c>
      <c r="B186" s="2">
        <v>45</v>
      </c>
      <c r="C186" s="2">
        <v>14</v>
      </c>
      <c r="D186" s="2">
        <v>34.627000000000002</v>
      </c>
    </row>
    <row r="187" spans="1:4" x14ac:dyDescent="0.5">
      <c r="A187" s="2" t="str">
        <f t="shared" si="10"/>
        <v>46-14</v>
      </c>
      <c r="B187" s="2">
        <v>46</v>
      </c>
      <c r="C187" s="2">
        <v>14</v>
      </c>
      <c r="D187" s="2">
        <v>37.753</v>
      </c>
    </row>
    <row r="188" spans="1:4" x14ac:dyDescent="0.5">
      <c r="A188" s="2" t="str">
        <f t="shared" si="10"/>
        <v>47-14</v>
      </c>
      <c r="B188" s="2">
        <v>47</v>
      </c>
      <c r="C188" s="2">
        <v>14</v>
      </c>
      <c r="D188" s="2">
        <v>41.225000000000001</v>
      </c>
    </row>
    <row r="189" spans="1:4" x14ac:dyDescent="0.5">
      <c r="A189" s="2" t="str">
        <f t="shared" si="10"/>
        <v>48-14</v>
      </c>
      <c r="B189" s="2">
        <v>48</v>
      </c>
      <c r="C189" s="2">
        <v>14</v>
      </c>
      <c r="D189" s="2">
        <v>45.042999999999999</v>
      </c>
    </row>
    <row r="190" spans="1:4" x14ac:dyDescent="0.5">
      <c r="A190" s="2" t="str">
        <f t="shared" si="10"/>
        <v>49-14</v>
      </c>
      <c r="B190" s="2">
        <v>49</v>
      </c>
      <c r="C190" s="2">
        <v>14</v>
      </c>
      <c r="D190" s="2">
        <v>49.286999999999999</v>
      </c>
    </row>
    <row r="191" spans="1:4" x14ac:dyDescent="0.5">
      <c r="A191" s="2" t="str">
        <f t="shared" si="10"/>
        <v>50-14</v>
      </c>
      <c r="B191" s="2">
        <v>50</v>
      </c>
      <c r="C191" s="2">
        <v>14</v>
      </c>
      <c r="D191" s="2">
        <v>53.945</v>
      </c>
    </row>
    <row r="192" spans="1:4" x14ac:dyDescent="0.5">
      <c r="A192" s="2" t="str">
        <f t="shared" si="10"/>
        <v>51-14</v>
      </c>
      <c r="B192" s="2">
        <v>51</v>
      </c>
      <c r="C192" s="2">
        <v>14</v>
      </c>
      <c r="D192" s="2">
        <v>59.055999999999997</v>
      </c>
    </row>
    <row r="193" spans="1:4" x14ac:dyDescent="0.5">
      <c r="A193" s="2" t="str">
        <f t="shared" si="10"/>
        <v>52-14</v>
      </c>
      <c r="B193" s="2">
        <v>52</v>
      </c>
      <c r="C193" s="2">
        <v>14</v>
      </c>
      <c r="D193" s="2">
        <v>64.682000000000002</v>
      </c>
    </row>
    <row r="194" spans="1:4" x14ac:dyDescent="0.5">
      <c r="A194" s="2" t="str">
        <f t="shared" si="10"/>
        <v>53-14</v>
      </c>
      <c r="B194" s="2">
        <v>53</v>
      </c>
      <c r="C194" s="2">
        <v>14</v>
      </c>
      <c r="D194" s="2">
        <v>70.873999999999995</v>
      </c>
    </row>
    <row r="195" spans="1:4" x14ac:dyDescent="0.5">
      <c r="A195" s="2" t="str">
        <f t="shared" si="10"/>
        <v>54-14</v>
      </c>
      <c r="B195" s="2">
        <v>54</v>
      </c>
      <c r="C195" s="2">
        <v>14</v>
      </c>
      <c r="D195" s="2">
        <v>77.638000000000005</v>
      </c>
    </row>
    <row r="196" spans="1:4" x14ac:dyDescent="0.5">
      <c r="A196" s="2" t="str">
        <f t="shared" ref="A196:A259" si="11">$B196&amp;"-"&amp;$C196</f>
        <v>55-14</v>
      </c>
      <c r="B196" s="2">
        <v>55</v>
      </c>
      <c r="C196" s="2">
        <v>14</v>
      </c>
      <c r="D196" s="2">
        <v>84.94</v>
      </c>
    </row>
    <row r="197" spans="1:4" x14ac:dyDescent="0.5">
      <c r="A197" s="2" t="str">
        <f t="shared" si="11"/>
        <v>56-14</v>
      </c>
      <c r="B197" s="2">
        <v>56</v>
      </c>
      <c r="C197" s="2">
        <v>14</v>
      </c>
      <c r="D197" s="2">
        <v>101.252</v>
      </c>
    </row>
    <row r="198" spans="1:4" x14ac:dyDescent="0.5">
      <c r="A198" s="2" t="str">
        <f t="shared" si="11"/>
        <v>20-15</v>
      </c>
      <c r="B198" s="2">
        <v>20</v>
      </c>
      <c r="C198" s="2">
        <v>15</v>
      </c>
      <c r="D198" s="2">
        <v>7.9</v>
      </c>
    </row>
    <row r="199" spans="1:4" x14ac:dyDescent="0.5">
      <c r="A199" s="2" t="str">
        <f t="shared" si="11"/>
        <v>21-15</v>
      </c>
      <c r="B199" s="2">
        <v>21</v>
      </c>
      <c r="C199" s="2">
        <v>15</v>
      </c>
      <c r="D199" s="2">
        <v>7.9909999999999997</v>
      </c>
    </row>
    <row r="200" spans="1:4" x14ac:dyDescent="0.5">
      <c r="A200" s="2" t="str">
        <f t="shared" si="11"/>
        <v>22-15</v>
      </c>
      <c r="B200" s="2">
        <v>22</v>
      </c>
      <c r="C200" s="2">
        <v>15</v>
      </c>
      <c r="D200" s="2">
        <v>8.109</v>
      </c>
    </row>
    <row r="201" spans="1:4" x14ac:dyDescent="0.5">
      <c r="A201" s="2" t="str">
        <f t="shared" si="11"/>
        <v>23-15</v>
      </c>
      <c r="B201" s="2">
        <v>23</v>
      </c>
      <c r="C201" s="2">
        <v>15</v>
      </c>
      <c r="D201" s="2">
        <v>8.2620000000000005</v>
      </c>
    </row>
    <row r="202" spans="1:4" x14ac:dyDescent="0.5">
      <c r="A202" s="2" t="str">
        <f t="shared" si="11"/>
        <v>24-15</v>
      </c>
      <c r="B202" s="2">
        <v>24</v>
      </c>
      <c r="C202" s="2">
        <v>15</v>
      </c>
      <c r="D202" s="2">
        <v>8.4450000000000003</v>
      </c>
    </row>
    <row r="203" spans="1:4" x14ac:dyDescent="0.5">
      <c r="A203" s="2" t="str">
        <f t="shared" si="11"/>
        <v>25-15</v>
      </c>
      <c r="B203" s="2">
        <v>25</v>
      </c>
      <c r="C203" s="2">
        <v>15</v>
      </c>
      <c r="D203" s="2">
        <v>8.6669999999999998</v>
      </c>
    </row>
    <row r="204" spans="1:4" x14ac:dyDescent="0.5">
      <c r="A204" s="2" t="str">
        <f t="shared" si="11"/>
        <v>26-15</v>
      </c>
      <c r="B204" s="2">
        <v>26</v>
      </c>
      <c r="C204" s="2">
        <v>15</v>
      </c>
      <c r="D204" s="2">
        <v>8.9540000000000006</v>
      </c>
    </row>
    <row r="205" spans="1:4" x14ac:dyDescent="0.5">
      <c r="A205" s="2" t="str">
        <f t="shared" si="11"/>
        <v>27-15</v>
      </c>
      <c r="B205" s="2">
        <v>27</v>
      </c>
      <c r="C205" s="2">
        <v>15</v>
      </c>
      <c r="D205" s="2">
        <v>9.3049999999999997</v>
      </c>
    </row>
    <row r="206" spans="1:4" x14ac:dyDescent="0.5">
      <c r="A206" s="2" t="str">
        <f t="shared" si="11"/>
        <v>28-15</v>
      </c>
      <c r="B206" s="2">
        <v>28</v>
      </c>
      <c r="C206" s="2">
        <v>15</v>
      </c>
      <c r="D206" s="2">
        <v>9.7490000000000006</v>
      </c>
    </row>
    <row r="207" spans="1:4" x14ac:dyDescent="0.5">
      <c r="A207" s="2" t="str">
        <f t="shared" si="11"/>
        <v>29-15</v>
      </c>
      <c r="B207" s="2">
        <v>29</v>
      </c>
      <c r="C207" s="2">
        <v>15</v>
      </c>
      <c r="D207" s="2">
        <v>10.273</v>
      </c>
    </row>
    <row r="208" spans="1:4" x14ac:dyDescent="0.5">
      <c r="A208" s="2" t="str">
        <f t="shared" si="11"/>
        <v>30-15</v>
      </c>
      <c r="B208" s="2">
        <v>30</v>
      </c>
      <c r="C208" s="2">
        <v>15</v>
      </c>
      <c r="D208" s="2">
        <v>10.903</v>
      </c>
    </row>
    <row r="209" spans="1:4" x14ac:dyDescent="0.5">
      <c r="A209" s="2" t="str">
        <f t="shared" si="11"/>
        <v>31-15</v>
      </c>
      <c r="B209" s="2">
        <v>31</v>
      </c>
      <c r="C209" s="2">
        <v>15</v>
      </c>
      <c r="D209" s="2">
        <v>11.641999999999999</v>
      </c>
    </row>
    <row r="210" spans="1:4" x14ac:dyDescent="0.5">
      <c r="A210" s="2" t="str">
        <f t="shared" si="11"/>
        <v>32-15</v>
      </c>
      <c r="B210" s="2">
        <v>32</v>
      </c>
      <c r="C210" s="2">
        <v>15</v>
      </c>
      <c r="D210" s="2">
        <v>12.518000000000001</v>
      </c>
    </row>
    <row r="211" spans="1:4" x14ac:dyDescent="0.5">
      <c r="A211" s="2" t="str">
        <f t="shared" si="11"/>
        <v>33-15</v>
      </c>
      <c r="B211" s="2">
        <v>33</v>
      </c>
      <c r="C211" s="2">
        <v>15</v>
      </c>
      <c r="D211" s="2">
        <v>13.535</v>
      </c>
    </row>
    <row r="212" spans="1:4" x14ac:dyDescent="0.5">
      <c r="A212" s="2" t="str">
        <f t="shared" si="11"/>
        <v>34-15</v>
      </c>
      <c r="B212" s="2">
        <v>34</v>
      </c>
      <c r="C212" s="2">
        <v>15</v>
      </c>
      <c r="D212" s="2">
        <v>14.669</v>
      </c>
    </row>
    <row r="213" spans="1:4" x14ac:dyDescent="0.5">
      <c r="A213" s="2" t="str">
        <f t="shared" si="11"/>
        <v>35-15</v>
      </c>
      <c r="B213" s="2">
        <v>35</v>
      </c>
      <c r="C213" s="2">
        <v>15</v>
      </c>
      <c r="D213" s="2">
        <v>15.951000000000001</v>
      </c>
    </row>
    <row r="214" spans="1:4" x14ac:dyDescent="0.5">
      <c r="A214" s="2" t="str">
        <f t="shared" si="11"/>
        <v>36-15</v>
      </c>
      <c r="B214" s="2">
        <v>36</v>
      </c>
      <c r="C214" s="2">
        <v>15</v>
      </c>
      <c r="D214" s="2">
        <v>17.376999999999999</v>
      </c>
    </row>
    <row r="215" spans="1:4" x14ac:dyDescent="0.5">
      <c r="A215" s="2" t="str">
        <f t="shared" si="11"/>
        <v>37-15</v>
      </c>
      <c r="B215" s="2">
        <v>37</v>
      </c>
      <c r="C215" s="2">
        <v>15</v>
      </c>
      <c r="D215" s="2">
        <v>18.957999999999998</v>
      </c>
    </row>
    <row r="216" spans="1:4" x14ac:dyDescent="0.5">
      <c r="A216" s="2" t="str">
        <f t="shared" si="11"/>
        <v>38-15</v>
      </c>
      <c r="B216" s="2">
        <v>38</v>
      </c>
      <c r="C216" s="2">
        <v>15</v>
      </c>
      <c r="D216" s="2">
        <v>20.678000000000001</v>
      </c>
    </row>
    <row r="217" spans="1:4" x14ac:dyDescent="0.5">
      <c r="A217" s="2" t="str">
        <f t="shared" si="11"/>
        <v>39-15</v>
      </c>
      <c r="B217" s="2">
        <v>39</v>
      </c>
      <c r="C217" s="2">
        <v>15</v>
      </c>
      <c r="D217" s="2">
        <v>22.565000000000001</v>
      </c>
    </row>
    <row r="218" spans="1:4" x14ac:dyDescent="0.5">
      <c r="A218" s="2" t="str">
        <f t="shared" si="11"/>
        <v>40-15</v>
      </c>
      <c r="B218" s="2">
        <v>40</v>
      </c>
      <c r="C218" s="2">
        <v>15</v>
      </c>
      <c r="D218" s="2">
        <v>24.613</v>
      </c>
    </row>
    <row r="219" spans="1:4" x14ac:dyDescent="0.5">
      <c r="A219" s="2" t="str">
        <f t="shared" si="11"/>
        <v>41-15</v>
      </c>
      <c r="B219" s="2">
        <v>41</v>
      </c>
      <c r="C219" s="2">
        <v>15</v>
      </c>
      <c r="D219" s="2">
        <v>26.846</v>
      </c>
    </row>
    <row r="220" spans="1:4" x14ac:dyDescent="0.5">
      <c r="A220" s="2" t="str">
        <f t="shared" si="11"/>
        <v>42-15</v>
      </c>
      <c r="B220" s="2">
        <v>42</v>
      </c>
      <c r="C220" s="2">
        <v>15</v>
      </c>
      <c r="D220" s="2">
        <v>29.245000000000001</v>
      </c>
    </row>
    <row r="221" spans="1:4" x14ac:dyDescent="0.5">
      <c r="A221" s="2" t="str">
        <f t="shared" si="11"/>
        <v>43-15</v>
      </c>
      <c r="B221" s="2">
        <v>43</v>
      </c>
      <c r="C221" s="2">
        <v>15</v>
      </c>
      <c r="D221" s="2">
        <v>31.869</v>
      </c>
    </row>
    <row r="222" spans="1:4" x14ac:dyDescent="0.5">
      <c r="A222" s="2" t="str">
        <f t="shared" si="11"/>
        <v>44-15</v>
      </c>
      <c r="B222" s="2">
        <v>44</v>
      </c>
      <c r="C222" s="2">
        <v>15</v>
      </c>
      <c r="D222" s="2">
        <v>34.723999999999997</v>
      </c>
    </row>
    <row r="223" spans="1:4" x14ac:dyDescent="0.5">
      <c r="A223" s="2" t="str">
        <f t="shared" si="11"/>
        <v>45-15</v>
      </c>
      <c r="B223" s="2">
        <v>45</v>
      </c>
      <c r="C223" s="2">
        <v>15</v>
      </c>
      <c r="D223" s="2">
        <v>37.872999999999998</v>
      </c>
    </row>
    <row r="224" spans="1:4" x14ac:dyDescent="0.5">
      <c r="A224" s="2" t="str">
        <f t="shared" si="11"/>
        <v>46-15</v>
      </c>
      <c r="B224" s="2">
        <v>46</v>
      </c>
      <c r="C224" s="2">
        <v>15</v>
      </c>
      <c r="D224" s="2">
        <v>41.289000000000001</v>
      </c>
    </row>
    <row r="225" spans="1:4" x14ac:dyDescent="0.5">
      <c r="A225" s="2" t="str">
        <f t="shared" si="11"/>
        <v>47-15</v>
      </c>
      <c r="B225" s="2">
        <v>47</v>
      </c>
      <c r="C225" s="2">
        <v>15</v>
      </c>
      <c r="D225" s="2">
        <v>45.076999999999998</v>
      </c>
    </row>
    <row r="226" spans="1:4" x14ac:dyDescent="0.5">
      <c r="A226" s="2" t="str">
        <f t="shared" si="11"/>
        <v>48-15</v>
      </c>
      <c r="B226" s="2">
        <v>48</v>
      </c>
      <c r="C226" s="2">
        <v>15</v>
      </c>
      <c r="D226" s="2">
        <v>49.244</v>
      </c>
    </row>
    <row r="227" spans="1:4" x14ac:dyDescent="0.5">
      <c r="A227" s="2" t="str">
        <f t="shared" si="11"/>
        <v>49-15</v>
      </c>
      <c r="B227" s="2">
        <v>49</v>
      </c>
      <c r="C227" s="2">
        <v>15</v>
      </c>
      <c r="D227" s="2">
        <v>53.872</v>
      </c>
    </row>
    <row r="228" spans="1:4" x14ac:dyDescent="0.5">
      <c r="A228" s="2" t="str">
        <f t="shared" si="11"/>
        <v>50-15</v>
      </c>
      <c r="B228" s="2">
        <v>50</v>
      </c>
      <c r="C228" s="2">
        <v>15</v>
      </c>
      <c r="D228" s="2">
        <v>58.957000000000001</v>
      </c>
    </row>
    <row r="229" spans="1:4" x14ac:dyDescent="0.5">
      <c r="A229" s="2" t="str">
        <f t="shared" si="11"/>
        <v>51-15</v>
      </c>
      <c r="B229" s="2">
        <v>51</v>
      </c>
      <c r="C229" s="2">
        <v>15</v>
      </c>
      <c r="D229" s="2">
        <v>64.543000000000006</v>
      </c>
    </row>
    <row r="230" spans="1:4" x14ac:dyDescent="0.5">
      <c r="A230" s="2" t="str">
        <f t="shared" si="11"/>
        <v>52-15</v>
      </c>
      <c r="B230" s="2">
        <v>52</v>
      </c>
      <c r="C230" s="2">
        <v>15</v>
      </c>
      <c r="D230" s="2">
        <v>70.69</v>
      </c>
    </row>
    <row r="231" spans="1:4" x14ac:dyDescent="0.5">
      <c r="A231" s="2" t="str">
        <f t="shared" si="11"/>
        <v>53-15</v>
      </c>
      <c r="B231" s="2">
        <v>53</v>
      </c>
      <c r="C231" s="2">
        <v>15</v>
      </c>
      <c r="D231" s="2">
        <v>77.441999999999993</v>
      </c>
    </row>
    <row r="232" spans="1:4" x14ac:dyDescent="0.5">
      <c r="A232" s="2" t="str">
        <f t="shared" si="11"/>
        <v>54-15</v>
      </c>
      <c r="B232" s="2">
        <v>54</v>
      </c>
      <c r="C232" s="2">
        <v>15</v>
      </c>
      <c r="D232" s="2">
        <v>84.796000000000006</v>
      </c>
    </row>
    <row r="233" spans="1:4" x14ac:dyDescent="0.5">
      <c r="A233" s="2" t="str">
        <f t="shared" si="11"/>
        <v>55-15</v>
      </c>
      <c r="B233" s="2">
        <v>55</v>
      </c>
      <c r="C233" s="2">
        <v>15</v>
      </c>
      <c r="D233" s="2">
        <v>92.713999999999999</v>
      </c>
    </row>
    <row r="234" spans="1:4" x14ac:dyDescent="0.5">
      <c r="A234" s="2" t="str">
        <f t="shared" si="11"/>
        <v>20-16</v>
      </c>
      <c r="B234" s="2">
        <v>20</v>
      </c>
      <c r="C234" s="2">
        <v>16</v>
      </c>
      <c r="D234" s="2">
        <v>8.3480000000000008</v>
      </c>
    </row>
    <row r="235" spans="1:4" x14ac:dyDescent="0.5">
      <c r="A235" s="2" t="str">
        <f t="shared" si="11"/>
        <v>21-16</v>
      </c>
      <c r="B235" s="2">
        <v>21</v>
      </c>
      <c r="C235" s="2">
        <v>16</v>
      </c>
      <c r="D235" s="2">
        <v>8.4570000000000007</v>
      </c>
    </row>
    <row r="236" spans="1:4" x14ac:dyDescent="0.5">
      <c r="A236" s="2" t="str">
        <f t="shared" si="11"/>
        <v>22-16</v>
      </c>
      <c r="B236" s="2">
        <v>22</v>
      </c>
      <c r="C236" s="2">
        <v>16</v>
      </c>
      <c r="D236" s="2">
        <v>8.5980000000000008</v>
      </c>
    </row>
    <row r="237" spans="1:4" x14ac:dyDescent="0.5">
      <c r="A237" s="2" t="str">
        <f t="shared" si="11"/>
        <v>23-16</v>
      </c>
      <c r="B237" s="2">
        <v>23</v>
      </c>
      <c r="C237" s="2">
        <v>16</v>
      </c>
      <c r="D237" s="2">
        <v>8.7789999999999999</v>
      </c>
    </row>
    <row r="238" spans="1:4" x14ac:dyDescent="0.5">
      <c r="A238" s="2" t="str">
        <f t="shared" si="11"/>
        <v>24-16</v>
      </c>
      <c r="B238" s="2">
        <v>24</v>
      </c>
      <c r="C238" s="2">
        <v>16</v>
      </c>
      <c r="D238" s="2">
        <v>8.9969999999999999</v>
      </c>
    </row>
    <row r="239" spans="1:4" x14ac:dyDescent="0.5">
      <c r="A239" s="2" t="str">
        <f t="shared" si="11"/>
        <v>25-16</v>
      </c>
      <c r="B239" s="2">
        <v>25</v>
      </c>
      <c r="C239" s="2">
        <v>16</v>
      </c>
      <c r="D239" s="2">
        <v>9.2609999999999992</v>
      </c>
    </row>
    <row r="240" spans="1:4" x14ac:dyDescent="0.5">
      <c r="A240" s="2" t="str">
        <f t="shared" si="11"/>
        <v>26-16</v>
      </c>
      <c r="B240" s="2">
        <v>26</v>
      </c>
      <c r="C240" s="2">
        <v>16</v>
      </c>
      <c r="D240" s="2">
        <v>9.5969999999999995</v>
      </c>
    </row>
    <row r="241" spans="1:4" x14ac:dyDescent="0.5">
      <c r="A241" s="2" t="str">
        <f t="shared" si="11"/>
        <v>27-16</v>
      </c>
      <c r="B241" s="2">
        <v>27</v>
      </c>
      <c r="C241" s="2">
        <v>16</v>
      </c>
      <c r="D241" s="2">
        <v>10.006</v>
      </c>
    </row>
    <row r="242" spans="1:4" x14ac:dyDescent="0.5">
      <c r="A242" s="2" t="str">
        <f t="shared" si="11"/>
        <v>28-16</v>
      </c>
      <c r="B242" s="2">
        <v>28</v>
      </c>
      <c r="C242" s="2">
        <v>16</v>
      </c>
      <c r="D242" s="2">
        <v>10.513999999999999</v>
      </c>
    </row>
    <row r="243" spans="1:4" x14ac:dyDescent="0.5">
      <c r="A243" s="2" t="str">
        <f t="shared" si="11"/>
        <v>29-16</v>
      </c>
      <c r="B243" s="2">
        <v>29</v>
      </c>
      <c r="C243" s="2">
        <v>16</v>
      </c>
      <c r="D243" s="2">
        <v>11.106</v>
      </c>
    </row>
    <row r="244" spans="1:4" x14ac:dyDescent="0.5">
      <c r="A244" s="2" t="str">
        <f t="shared" si="11"/>
        <v>30-16</v>
      </c>
      <c r="B244" s="2">
        <v>30</v>
      </c>
      <c r="C244" s="2">
        <v>16</v>
      </c>
      <c r="D244" s="2">
        <v>11.811999999999999</v>
      </c>
    </row>
    <row r="245" spans="1:4" x14ac:dyDescent="0.5">
      <c r="A245" s="2" t="str">
        <f t="shared" si="11"/>
        <v>31-16</v>
      </c>
      <c r="B245" s="2">
        <v>31</v>
      </c>
      <c r="C245" s="2">
        <v>16</v>
      </c>
      <c r="D245" s="2">
        <v>12.631</v>
      </c>
    </row>
    <row r="246" spans="1:4" x14ac:dyDescent="0.5">
      <c r="A246" s="2" t="str">
        <f t="shared" si="11"/>
        <v>32-16</v>
      </c>
      <c r="B246" s="2">
        <v>32</v>
      </c>
      <c r="C246" s="2">
        <v>16</v>
      </c>
      <c r="D246" s="2">
        <v>13.593</v>
      </c>
    </row>
    <row r="247" spans="1:4" x14ac:dyDescent="0.5">
      <c r="A247" s="2" t="str">
        <f t="shared" si="11"/>
        <v>33-16</v>
      </c>
      <c r="B247" s="2">
        <v>33</v>
      </c>
      <c r="C247" s="2">
        <v>16</v>
      </c>
      <c r="D247" s="2">
        <v>14.701000000000001</v>
      </c>
    </row>
    <row r="248" spans="1:4" x14ac:dyDescent="0.5">
      <c r="A248" s="2" t="str">
        <f t="shared" si="11"/>
        <v>34-16</v>
      </c>
      <c r="B248" s="2">
        <v>34</v>
      </c>
      <c r="C248" s="2">
        <v>16</v>
      </c>
      <c r="D248" s="2">
        <v>15.933</v>
      </c>
    </row>
    <row r="249" spans="1:4" x14ac:dyDescent="0.5">
      <c r="A249" s="2" t="str">
        <f t="shared" si="11"/>
        <v>35-16</v>
      </c>
      <c r="B249" s="2">
        <v>35</v>
      </c>
      <c r="C249" s="2">
        <v>16</v>
      </c>
      <c r="D249" s="2">
        <v>17.323</v>
      </c>
    </row>
    <row r="250" spans="1:4" x14ac:dyDescent="0.5">
      <c r="A250" s="2" t="str">
        <f t="shared" si="11"/>
        <v>36-16</v>
      </c>
      <c r="B250" s="2">
        <v>36</v>
      </c>
      <c r="C250" s="2">
        <v>16</v>
      </c>
      <c r="D250" s="2">
        <v>18.867999999999999</v>
      </c>
    </row>
    <row r="251" spans="1:4" x14ac:dyDescent="0.5">
      <c r="A251" s="2" t="str">
        <f t="shared" si="11"/>
        <v>37-16</v>
      </c>
      <c r="B251" s="2">
        <v>37</v>
      </c>
      <c r="C251" s="2">
        <v>16</v>
      </c>
      <c r="D251" s="2">
        <v>20.58</v>
      </c>
    </row>
    <row r="252" spans="1:4" x14ac:dyDescent="0.5">
      <c r="A252" s="2" t="str">
        <f t="shared" si="11"/>
        <v>38-16</v>
      </c>
      <c r="B252" s="2">
        <v>38</v>
      </c>
      <c r="C252" s="2">
        <v>16</v>
      </c>
      <c r="D252" s="2">
        <v>22.445</v>
      </c>
    </row>
    <row r="253" spans="1:4" x14ac:dyDescent="0.5">
      <c r="A253" s="2" t="str">
        <f t="shared" si="11"/>
        <v>39-16</v>
      </c>
      <c r="B253" s="2">
        <v>39</v>
      </c>
      <c r="C253" s="2">
        <v>16</v>
      </c>
      <c r="D253" s="2">
        <v>24.495999999999999</v>
      </c>
    </row>
    <row r="254" spans="1:4" x14ac:dyDescent="0.5">
      <c r="A254" s="2" t="str">
        <f t="shared" si="11"/>
        <v>40-16</v>
      </c>
      <c r="B254" s="2">
        <v>40</v>
      </c>
      <c r="C254" s="2">
        <v>16</v>
      </c>
      <c r="D254" s="2">
        <v>26.73</v>
      </c>
    </row>
    <row r="255" spans="1:4" x14ac:dyDescent="0.5">
      <c r="A255" s="2" t="str">
        <f t="shared" si="11"/>
        <v>41-16</v>
      </c>
      <c r="B255" s="2">
        <v>41</v>
      </c>
      <c r="C255" s="2">
        <v>16</v>
      </c>
      <c r="D255" s="2">
        <v>29.167999999999999</v>
      </c>
    </row>
    <row r="256" spans="1:4" x14ac:dyDescent="0.5">
      <c r="A256" s="2" t="str">
        <f t="shared" si="11"/>
        <v>42-16</v>
      </c>
      <c r="B256" s="2">
        <v>42</v>
      </c>
      <c r="C256" s="2">
        <v>16</v>
      </c>
      <c r="D256" s="2">
        <v>31.79</v>
      </c>
    </row>
    <row r="257" spans="1:4" x14ac:dyDescent="0.5">
      <c r="A257" s="2" t="str">
        <f t="shared" si="11"/>
        <v>43-16</v>
      </c>
      <c r="B257" s="2">
        <v>43</v>
      </c>
      <c r="C257" s="2">
        <v>16</v>
      </c>
      <c r="D257" s="2">
        <v>34.652000000000001</v>
      </c>
    </row>
    <row r="258" spans="1:4" x14ac:dyDescent="0.5">
      <c r="A258" s="2" t="str">
        <f t="shared" si="11"/>
        <v>44-16</v>
      </c>
      <c r="B258" s="2">
        <v>44</v>
      </c>
      <c r="C258" s="2">
        <v>16</v>
      </c>
      <c r="D258" s="2">
        <v>37.76</v>
      </c>
    </row>
    <row r="259" spans="1:4" x14ac:dyDescent="0.5">
      <c r="A259" s="2" t="str">
        <f t="shared" si="11"/>
        <v>45-16</v>
      </c>
      <c r="B259" s="2">
        <v>45</v>
      </c>
      <c r="C259" s="2">
        <v>16</v>
      </c>
      <c r="D259" s="2">
        <v>41.18</v>
      </c>
    </row>
    <row r="260" spans="1:4" x14ac:dyDescent="0.5">
      <c r="A260" s="2" t="str">
        <f t="shared" ref="A260:A323" si="12">$B260&amp;"-"&amp;$C260</f>
        <v>46-16</v>
      </c>
      <c r="B260" s="2">
        <v>46</v>
      </c>
      <c r="C260" s="2">
        <v>16</v>
      </c>
      <c r="D260" s="2">
        <v>44.890999999999998</v>
      </c>
    </row>
    <row r="261" spans="1:4" x14ac:dyDescent="0.5">
      <c r="A261" s="2" t="str">
        <f t="shared" si="12"/>
        <v>47-16</v>
      </c>
      <c r="B261" s="2">
        <v>47</v>
      </c>
      <c r="C261" s="2">
        <v>16</v>
      </c>
      <c r="D261" s="2">
        <v>49.003999999999998</v>
      </c>
    </row>
    <row r="262" spans="1:4" x14ac:dyDescent="0.5">
      <c r="A262" s="2" t="str">
        <f t="shared" si="12"/>
        <v>48-16</v>
      </c>
      <c r="B262" s="2">
        <v>48</v>
      </c>
      <c r="C262" s="2">
        <v>16</v>
      </c>
      <c r="D262" s="2">
        <v>53.529000000000003</v>
      </c>
    </row>
    <row r="263" spans="1:4" x14ac:dyDescent="0.5">
      <c r="A263" s="2" t="str">
        <f t="shared" si="12"/>
        <v>49-16</v>
      </c>
      <c r="B263" s="2">
        <v>49</v>
      </c>
      <c r="C263" s="2">
        <v>16</v>
      </c>
      <c r="D263" s="2">
        <v>58.555999999999997</v>
      </c>
    </row>
    <row r="264" spans="1:4" x14ac:dyDescent="0.5">
      <c r="A264" s="2" t="str">
        <f t="shared" si="12"/>
        <v>50-16</v>
      </c>
      <c r="B264" s="2">
        <v>50</v>
      </c>
      <c r="C264" s="2">
        <v>16</v>
      </c>
      <c r="D264" s="2">
        <v>64.084000000000003</v>
      </c>
    </row>
    <row r="265" spans="1:4" x14ac:dyDescent="0.5">
      <c r="A265" s="2" t="str">
        <f t="shared" si="12"/>
        <v>51-16</v>
      </c>
      <c r="B265" s="2">
        <v>51</v>
      </c>
      <c r="C265" s="2">
        <v>16</v>
      </c>
      <c r="D265" s="2">
        <v>70.153999999999996</v>
      </c>
    </row>
    <row r="266" spans="1:4" x14ac:dyDescent="0.5">
      <c r="A266" s="2" t="str">
        <f t="shared" si="12"/>
        <v>52-16</v>
      </c>
      <c r="B266" s="2">
        <v>52</v>
      </c>
      <c r="C266" s="2">
        <v>16</v>
      </c>
      <c r="D266" s="2">
        <v>76.822000000000003</v>
      </c>
    </row>
    <row r="267" spans="1:4" x14ac:dyDescent="0.5">
      <c r="A267" s="2" t="str">
        <f t="shared" si="12"/>
        <v>53-16</v>
      </c>
      <c r="B267" s="2">
        <v>53</v>
      </c>
      <c r="C267" s="2">
        <v>16</v>
      </c>
      <c r="D267" s="2">
        <v>84.122</v>
      </c>
    </row>
    <row r="268" spans="1:4" x14ac:dyDescent="0.5">
      <c r="A268" s="2" t="str">
        <f t="shared" si="12"/>
        <v>54-16</v>
      </c>
      <c r="B268" s="2">
        <v>54</v>
      </c>
      <c r="C268" s="2">
        <v>16</v>
      </c>
      <c r="D268" s="2">
        <v>92.049000000000007</v>
      </c>
    </row>
    <row r="269" spans="1:4" x14ac:dyDescent="0.5">
      <c r="A269" s="2" t="str">
        <f t="shared" si="12"/>
        <v>20-17</v>
      </c>
      <c r="B269" s="2">
        <v>20</v>
      </c>
      <c r="C269" s="2">
        <v>17</v>
      </c>
      <c r="D269" s="2">
        <v>8.7870000000000008</v>
      </c>
    </row>
    <row r="270" spans="1:4" x14ac:dyDescent="0.5">
      <c r="A270" s="2" t="str">
        <f t="shared" si="12"/>
        <v>21-17</v>
      </c>
      <c r="B270" s="2">
        <v>21</v>
      </c>
      <c r="C270" s="2">
        <v>17</v>
      </c>
      <c r="D270" s="2">
        <v>8.9169999999999998</v>
      </c>
    </row>
    <row r="271" spans="1:4" x14ac:dyDescent="0.5">
      <c r="A271" s="2" t="str">
        <f t="shared" si="12"/>
        <v>22-17</v>
      </c>
      <c r="B271" s="2">
        <v>22</v>
      </c>
      <c r="C271" s="2">
        <v>17</v>
      </c>
      <c r="D271" s="2">
        <v>9.0839999999999996</v>
      </c>
    </row>
    <row r="272" spans="1:4" x14ac:dyDescent="0.5">
      <c r="A272" s="2" t="str">
        <f t="shared" si="12"/>
        <v>23-17</v>
      </c>
      <c r="B272" s="2">
        <v>23</v>
      </c>
      <c r="C272" s="2">
        <v>17</v>
      </c>
      <c r="D272" s="2">
        <v>9.298</v>
      </c>
    </row>
    <row r="273" spans="1:4" x14ac:dyDescent="0.5">
      <c r="A273" s="2" t="str">
        <f t="shared" si="12"/>
        <v>24-17</v>
      </c>
      <c r="B273" s="2">
        <v>24</v>
      </c>
      <c r="C273" s="2">
        <v>17</v>
      </c>
      <c r="D273" s="2">
        <v>9.5540000000000003</v>
      </c>
    </row>
    <row r="274" spans="1:4" x14ac:dyDescent="0.5">
      <c r="A274" s="2" t="str">
        <f t="shared" si="12"/>
        <v>25-17</v>
      </c>
      <c r="B274" s="2">
        <v>25</v>
      </c>
      <c r="C274" s="2">
        <v>17</v>
      </c>
      <c r="D274" s="2">
        <v>9.8640000000000008</v>
      </c>
    </row>
    <row r="275" spans="1:4" x14ac:dyDescent="0.5">
      <c r="A275" s="2" t="str">
        <f t="shared" si="12"/>
        <v>26-17</v>
      </c>
      <c r="B275" s="2">
        <v>26</v>
      </c>
      <c r="C275" s="2">
        <v>17</v>
      </c>
      <c r="D275" s="2">
        <v>10.253</v>
      </c>
    </row>
    <row r="276" spans="1:4" x14ac:dyDescent="0.5">
      <c r="A276" s="2" t="str">
        <f t="shared" si="12"/>
        <v>27-17</v>
      </c>
      <c r="B276" s="2">
        <v>27</v>
      </c>
      <c r="C276" s="2">
        <v>17</v>
      </c>
      <c r="D276" s="2">
        <v>10.721</v>
      </c>
    </row>
    <row r="277" spans="1:4" x14ac:dyDescent="0.5">
      <c r="A277" s="2" t="str">
        <f t="shared" si="12"/>
        <v>28-17</v>
      </c>
      <c r="B277" s="2">
        <v>28</v>
      </c>
      <c r="C277" s="2">
        <v>17</v>
      </c>
      <c r="D277" s="2">
        <v>11.294</v>
      </c>
    </row>
    <row r="278" spans="1:4" x14ac:dyDescent="0.5">
      <c r="A278" s="2" t="str">
        <f t="shared" si="12"/>
        <v>29-17</v>
      </c>
      <c r="B278" s="2">
        <v>29</v>
      </c>
      <c r="C278" s="2">
        <v>17</v>
      </c>
      <c r="D278" s="2">
        <v>11.957000000000001</v>
      </c>
    </row>
    <row r="279" spans="1:4" x14ac:dyDescent="0.5">
      <c r="A279" s="2" t="str">
        <f t="shared" si="12"/>
        <v>30-17</v>
      </c>
      <c r="B279" s="2">
        <v>30</v>
      </c>
      <c r="C279" s="2">
        <v>17</v>
      </c>
      <c r="D279" s="2">
        <v>12.738</v>
      </c>
    </row>
    <row r="280" spans="1:4" x14ac:dyDescent="0.5">
      <c r="A280" s="2" t="str">
        <f t="shared" si="12"/>
        <v>31-17</v>
      </c>
      <c r="B280" s="2">
        <v>31</v>
      </c>
      <c r="C280" s="2">
        <v>17</v>
      </c>
      <c r="D280" s="2">
        <v>13.637</v>
      </c>
    </row>
    <row r="281" spans="1:4" x14ac:dyDescent="0.5">
      <c r="A281" s="2" t="str">
        <f t="shared" si="12"/>
        <v>32-17</v>
      </c>
      <c r="B281" s="2">
        <v>32</v>
      </c>
      <c r="C281" s="2">
        <v>17</v>
      </c>
      <c r="D281" s="2">
        <v>14.683999999999999</v>
      </c>
    </row>
    <row r="282" spans="1:4" x14ac:dyDescent="0.5">
      <c r="A282" s="2" t="str">
        <f t="shared" si="12"/>
        <v>33-17</v>
      </c>
      <c r="B282" s="2">
        <v>33</v>
      </c>
      <c r="C282" s="2">
        <v>17</v>
      </c>
      <c r="D282" s="2">
        <v>15.882999999999999</v>
      </c>
    </row>
    <row r="283" spans="1:4" x14ac:dyDescent="0.5">
      <c r="A283" s="2" t="str">
        <f t="shared" si="12"/>
        <v>34-17</v>
      </c>
      <c r="B283" s="2">
        <v>34</v>
      </c>
      <c r="C283" s="2">
        <v>17</v>
      </c>
      <c r="D283" s="2">
        <v>17.215</v>
      </c>
    </row>
    <row r="284" spans="1:4" x14ac:dyDescent="0.5">
      <c r="A284" s="2" t="str">
        <f t="shared" si="12"/>
        <v>35-17</v>
      </c>
      <c r="B284" s="2">
        <v>35</v>
      </c>
      <c r="C284" s="2">
        <v>17</v>
      </c>
      <c r="D284" s="2">
        <v>18.716999999999999</v>
      </c>
    </row>
    <row r="285" spans="1:4" x14ac:dyDescent="0.5">
      <c r="A285" s="2" t="str">
        <f t="shared" si="12"/>
        <v>36-17</v>
      </c>
      <c r="B285" s="2">
        <v>36</v>
      </c>
      <c r="C285" s="2">
        <v>17</v>
      </c>
      <c r="D285" s="2">
        <v>20.384</v>
      </c>
    </row>
    <row r="286" spans="1:4" x14ac:dyDescent="0.5">
      <c r="A286" s="2" t="str">
        <f t="shared" si="12"/>
        <v>37-17</v>
      </c>
      <c r="B286" s="2">
        <v>37</v>
      </c>
      <c r="C286" s="2">
        <v>17</v>
      </c>
      <c r="D286" s="2">
        <v>22.231000000000002</v>
      </c>
    </row>
    <row r="287" spans="1:4" x14ac:dyDescent="0.5">
      <c r="A287" s="2" t="str">
        <f t="shared" si="12"/>
        <v>38-17</v>
      </c>
      <c r="B287" s="2">
        <v>38</v>
      </c>
      <c r="C287" s="2">
        <v>17</v>
      </c>
      <c r="D287" s="2">
        <v>24.25</v>
      </c>
    </row>
    <row r="288" spans="1:4" x14ac:dyDescent="0.5">
      <c r="A288" s="2" t="str">
        <f t="shared" si="12"/>
        <v>39-17</v>
      </c>
      <c r="B288" s="2">
        <v>39</v>
      </c>
      <c r="C288" s="2">
        <v>17</v>
      </c>
      <c r="D288" s="2">
        <v>26.474</v>
      </c>
    </row>
    <row r="289" spans="1:4" x14ac:dyDescent="0.5">
      <c r="A289" s="2" t="str">
        <f t="shared" si="12"/>
        <v>40-17</v>
      </c>
      <c r="B289" s="2">
        <v>40</v>
      </c>
      <c r="C289" s="2">
        <v>17</v>
      </c>
      <c r="D289" s="2">
        <v>28.899000000000001</v>
      </c>
    </row>
    <row r="290" spans="1:4" x14ac:dyDescent="0.5">
      <c r="A290" s="2" t="str">
        <f t="shared" si="12"/>
        <v>41-17</v>
      </c>
      <c r="B290" s="2">
        <v>41</v>
      </c>
      <c r="C290" s="2">
        <v>17</v>
      </c>
      <c r="D290" s="2">
        <v>31.545000000000002</v>
      </c>
    </row>
    <row r="291" spans="1:4" x14ac:dyDescent="0.5">
      <c r="A291" s="2" t="str">
        <f t="shared" si="12"/>
        <v>42-17</v>
      </c>
      <c r="B291" s="2">
        <v>42</v>
      </c>
      <c r="C291" s="2">
        <v>17</v>
      </c>
      <c r="D291" s="2">
        <v>34.389000000000003</v>
      </c>
    </row>
    <row r="292" spans="1:4" x14ac:dyDescent="0.5">
      <c r="A292" s="2" t="str">
        <f t="shared" si="12"/>
        <v>43-17</v>
      </c>
      <c r="B292" s="2">
        <v>43</v>
      </c>
      <c r="C292" s="2">
        <v>17</v>
      </c>
      <c r="D292" s="2">
        <v>37.485999999999997</v>
      </c>
    </row>
    <row r="293" spans="1:4" x14ac:dyDescent="0.5">
      <c r="A293" s="2" t="str">
        <f t="shared" si="12"/>
        <v>44-17</v>
      </c>
      <c r="B293" s="2">
        <v>44</v>
      </c>
      <c r="C293" s="2">
        <v>17</v>
      </c>
      <c r="D293" s="2">
        <v>40.845999999999997</v>
      </c>
    </row>
    <row r="294" spans="1:4" x14ac:dyDescent="0.5">
      <c r="A294" s="2" t="str">
        <f t="shared" si="12"/>
        <v>45-17</v>
      </c>
      <c r="B294" s="2">
        <v>45</v>
      </c>
      <c r="C294" s="2">
        <v>17</v>
      </c>
      <c r="D294" s="2">
        <v>44.540999999999997</v>
      </c>
    </row>
    <row r="295" spans="1:4" x14ac:dyDescent="0.5">
      <c r="A295" s="2" t="str">
        <f t="shared" si="12"/>
        <v>46-17</v>
      </c>
      <c r="B295" s="2">
        <v>46</v>
      </c>
      <c r="C295" s="2">
        <v>17</v>
      </c>
      <c r="D295" s="2">
        <v>48.555999999999997</v>
      </c>
    </row>
    <row r="296" spans="1:4" x14ac:dyDescent="0.5">
      <c r="A296" s="2" t="str">
        <f t="shared" si="12"/>
        <v>47-17</v>
      </c>
      <c r="B296" s="2">
        <v>47</v>
      </c>
      <c r="C296" s="2">
        <v>17</v>
      </c>
      <c r="D296" s="2">
        <v>53.003</v>
      </c>
    </row>
    <row r="297" spans="1:4" x14ac:dyDescent="0.5">
      <c r="A297" s="2" t="str">
        <f t="shared" si="12"/>
        <v>48-17</v>
      </c>
      <c r="B297" s="2">
        <v>48</v>
      </c>
      <c r="C297" s="2">
        <v>17</v>
      </c>
      <c r="D297" s="2">
        <v>57.899000000000001</v>
      </c>
    </row>
    <row r="298" spans="1:4" x14ac:dyDescent="0.5">
      <c r="A298" s="2" t="str">
        <f t="shared" si="12"/>
        <v>49-17</v>
      </c>
      <c r="B298" s="2">
        <v>49</v>
      </c>
      <c r="C298" s="2">
        <v>17</v>
      </c>
      <c r="D298" s="2">
        <v>63.338000000000001</v>
      </c>
    </row>
    <row r="299" spans="1:4" x14ac:dyDescent="0.5">
      <c r="A299" s="2" t="str">
        <f t="shared" si="12"/>
        <v>50-17</v>
      </c>
      <c r="B299" s="2">
        <v>50</v>
      </c>
      <c r="C299" s="2">
        <v>17</v>
      </c>
      <c r="D299" s="2">
        <v>69.316000000000003</v>
      </c>
    </row>
    <row r="300" spans="1:4" x14ac:dyDescent="0.5">
      <c r="A300" s="2" t="str">
        <f t="shared" si="12"/>
        <v>51-17</v>
      </c>
      <c r="B300" s="2">
        <v>51</v>
      </c>
      <c r="C300" s="2">
        <v>17</v>
      </c>
      <c r="D300" s="2">
        <v>75.870999999999995</v>
      </c>
    </row>
    <row r="301" spans="1:4" x14ac:dyDescent="0.5">
      <c r="A301" s="2" t="str">
        <f t="shared" si="12"/>
        <v>52-17</v>
      </c>
      <c r="B301" s="2">
        <v>52</v>
      </c>
      <c r="C301" s="2">
        <v>17</v>
      </c>
      <c r="D301" s="2">
        <v>83.048000000000002</v>
      </c>
    </row>
    <row r="302" spans="1:4" x14ac:dyDescent="0.5">
      <c r="A302" s="2" t="str">
        <f t="shared" si="12"/>
        <v>53-17</v>
      </c>
      <c r="B302" s="2">
        <v>53</v>
      </c>
      <c r="C302" s="2">
        <v>17</v>
      </c>
      <c r="D302" s="2">
        <v>90.881</v>
      </c>
    </row>
    <row r="303" spans="1:4" x14ac:dyDescent="0.5">
      <c r="A303" s="2" t="str">
        <f t="shared" si="12"/>
        <v>20-18</v>
      </c>
      <c r="B303" s="2">
        <v>20</v>
      </c>
      <c r="C303" s="2">
        <v>18</v>
      </c>
      <c r="D303" s="2">
        <v>9.2189999999999994</v>
      </c>
    </row>
    <row r="304" spans="1:4" x14ac:dyDescent="0.5">
      <c r="A304" s="2" t="str">
        <f t="shared" si="12"/>
        <v>21-18</v>
      </c>
      <c r="B304" s="2">
        <v>21</v>
      </c>
      <c r="C304" s="2">
        <v>18</v>
      </c>
      <c r="D304" s="2">
        <v>9.3740000000000006</v>
      </c>
    </row>
    <row r="305" spans="1:4" x14ac:dyDescent="0.5">
      <c r="A305" s="2" t="str">
        <f t="shared" si="12"/>
        <v>22-18</v>
      </c>
      <c r="B305" s="2">
        <v>22</v>
      </c>
      <c r="C305" s="2">
        <v>18</v>
      </c>
      <c r="D305" s="2">
        <v>9.5709999999999997</v>
      </c>
    </row>
    <row r="306" spans="1:4" x14ac:dyDescent="0.5">
      <c r="A306" s="2" t="str">
        <f t="shared" si="12"/>
        <v>23-18</v>
      </c>
      <c r="B306" s="2">
        <v>23</v>
      </c>
      <c r="C306" s="2">
        <v>18</v>
      </c>
      <c r="D306" s="2">
        <v>9.82</v>
      </c>
    </row>
    <row r="307" spans="1:4" x14ac:dyDescent="0.5">
      <c r="A307" s="2" t="str">
        <f t="shared" si="12"/>
        <v>24-18</v>
      </c>
      <c r="B307" s="2">
        <v>24</v>
      </c>
      <c r="C307" s="2">
        <v>18</v>
      </c>
      <c r="D307" s="2">
        <v>10.119</v>
      </c>
    </row>
    <row r="308" spans="1:4" x14ac:dyDescent="0.5">
      <c r="A308" s="2" t="str">
        <f t="shared" si="12"/>
        <v>25-18</v>
      </c>
      <c r="B308" s="2">
        <v>25</v>
      </c>
      <c r="C308" s="2">
        <v>18</v>
      </c>
      <c r="D308" s="2">
        <v>10.478</v>
      </c>
    </row>
    <row r="309" spans="1:4" x14ac:dyDescent="0.5">
      <c r="A309" s="2" t="str">
        <f t="shared" si="12"/>
        <v>26-18</v>
      </c>
      <c r="B309" s="2">
        <v>26</v>
      </c>
      <c r="C309" s="2">
        <v>18</v>
      </c>
      <c r="D309" s="2">
        <v>10.922000000000001</v>
      </c>
    </row>
    <row r="310" spans="1:4" x14ac:dyDescent="0.5">
      <c r="A310" s="2" t="str">
        <f t="shared" si="12"/>
        <v>27-18</v>
      </c>
      <c r="B310" s="2">
        <v>27</v>
      </c>
      <c r="C310" s="2">
        <v>18</v>
      </c>
      <c r="D310" s="2">
        <v>11.45</v>
      </c>
    </row>
    <row r="311" spans="1:4" x14ac:dyDescent="0.5">
      <c r="A311" s="2" t="str">
        <f t="shared" si="12"/>
        <v>28-18</v>
      </c>
      <c r="B311" s="2">
        <v>28</v>
      </c>
      <c r="C311" s="2">
        <v>18</v>
      </c>
      <c r="D311" s="2">
        <v>12.087999999999999</v>
      </c>
    </row>
    <row r="312" spans="1:4" x14ac:dyDescent="0.5">
      <c r="A312" s="2" t="str">
        <f t="shared" si="12"/>
        <v>29-18</v>
      </c>
      <c r="B312" s="2">
        <v>29</v>
      </c>
      <c r="C312" s="2">
        <v>18</v>
      </c>
      <c r="D312" s="2">
        <v>12.821</v>
      </c>
    </row>
    <row r="313" spans="1:4" x14ac:dyDescent="0.5">
      <c r="A313" s="2" t="str">
        <f t="shared" si="12"/>
        <v>30-18</v>
      </c>
      <c r="B313" s="2">
        <v>30</v>
      </c>
      <c r="C313" s="2">
        <v>18</v>
      </c>
      <c r="D313" s="2">
        <v>13.676</v>
      </c>
    </row>
    <row r="314" spans="1:4" x14ac:dyDescent="0.5">
      <c r="A314" s="2" t="str">
        <f t="shared" si="12"/>
        <v>31-18</v>
      </c>
      <c r="B314" s="2">
        <v>31</v>
      </c>
      <c r="C314" s="2">
        <v>18</v>
      </c>
      <c r="D314" s="2">
        <v>14.654999999999999</v>
      </c>
    </row>
    <row r="315" spans="1:4" x14ac:dyDescent="0.5">
      <c r="A315" s="2" t="str">
        <f t="shared" si="12"/>
        <v>32-18</v>
      </c>
      <c r="B315" s="2">
        <v>32</v>
      </c>
      <c r="C315" s="2">
        <v>18</v>
      </c>
      <c r="D315" s="2">
        <v>15.787000000000001</v>
      </c>
    </row>
    <row r="316" spans="1:4" x14ac:dyDescent="0.5">
      <c r="A316" s="2" t="str">
        <f t="shared" si="12"/>
        <v>33-18</v>
      </c>
      <c r="B316" s="2">
        <v>33</v>
      </c>
      <c r="C316" s="2">
        <v>18</v>
      </c>
      <c r="D316" s="2">
        <v>17.079999999999998</v>
      </c>
    </row>
    <row r="317" spans="1:4" x14ac:dyDescent="0.5">
      <c r="A317" s="2" t="str">
        <f t="shared" si="12"/>
        <v>34-18</v>
      </c>
      <c r="B317" s="2">
        <v>34</v>
      </c>
      <c r="C317" s="2">
        <v>18</v>
      </c>
      <c r="D317" s="2">
        <v>18.515999999999998</v>
      </c>
    </row>
    <row r="318" spans="1:4" x14ac:dyDescent="0.5">
      <c r="A318" s="2" t="str">
        <f t="shared" si="12"/>
        <v>35-18</v>
      </c>
      <c r="B318" s="2">
        <v>35</v>
      </c>
      <c r="C318" s="2">
        <v>18</v>
      </c>
      <c r="D318" s="2">
        <v>20.131</v>
      </c>
    </row>
    <row r="319" spans="1:4" x14ac:dyDescent="0.5">
      <c r="A319" s="2" t="str">
        <f t="shared" si="12"/>
        <v>36-18</v>
      </c>
      <c r="B319" s="2">
        <v>36</v>
      </c>
      <c r="C319" s="2">
        <v>18</v>
      </c>
      <c r="D319" s="2">
        <v>21.925000000000001</v>
      </c>
    </row>
    <row r="320" spans="1:4" x14ac:dyDescent="0.5">
      <c r="A320" s="2" t="str">
        <f t="shared" si="12"/>
        <v>37-18</v>
      </c>
      <c r="B320" s="2">
        <v>37</v>
      </c>
      <c r="C320" s="2">
        <v>18</v>
      </c>
      <c r="D320" s="2">
        <v>23.914999999999999</v>
      </c>
    </row>
    <row r="321" spans="1:4" x14ac:dyDescent="0.5">
      <c r="A321" s="2" t="str">
        <f t="shared" si="12"/>
        <v>38-18</v>
      </c>
      <c r="B321" s="2">
        <v>38</v>
      </c>
      <c r="C321" s="2">
        <v>18</v>
      </c>
      <c r="D321" s="2">
        <v>26.094999999999999</v>
      </c>
    </row>
    <row r="322" spans="1:4" x14ac:dyDescent="0.5">
      <c r="A322" s="2" t="str">
        <f t="shared" si="12"/>
        <v>39-18</v>
      </c>
      <c r="B322" s="2">
        <v>39</v>
      </c>
      <c r="C322" s="2">
        <v>18</v>
      </c>
      <c r="D322" s="2">
        <v>28.497</v>
      </c>
    </row>
    <row r="323" spans="1:4" x14ac:dyDescent="0.5">
      <c r="A323" s="2" t="str">
        <f t="shared" si="12"/>
        <v>40-18</v>
      </c>
      <c r="B323" s="2">
        <v>40</v>
      </c>
      <c r="C323" s="2">
        <v>18</v>
      </c>
      <c r="D323" s="2">
        <v>31.116</v>
      </c>
    </row>
    <row r="324" spans="1:4" x14ac:dyDescent="0.5">
      <c r="A324" s="2" t="str">
        <f t="shared" ref="A324:A387" si="13">$B324&amp;"-"&amp;$C324</f>
        <v>41-18</v>
      </c>
      <c r="B324" s="2">
        <v>41</v>
      </c>
      <c r="C324" s="2">
        <v>18</v>
      </c>
      <c r="D324" s="2">
        <v>33.969000000000001</v>
      </c>
    </row>
    <row r="325" spans="1:4" x14ac:dyDescent="0.5">
      <c r="A325" s="2" t="str">
        <f t="shared" si="13"/>
        <v>42-18</v>
      </c>
      <c r="B325" s="2">
        <v>42</v>
      </c>
      <c r="C325" s="2">
        <v>18</v>
      </c>
      <c r="D325" s="2">
        <v>37.030999999999999</v>
      </c>
    </row>
    <row r="326" spans="1:4" x14ac:dyDescent="0.5">
      <c r="A326" s="2" t="str">
        <f t="shared" si="13"/>
        <v>43-18</v>
      </c>
      <c r="B326" s="2">
        <v>43</v>
      </c>
      <c r="C326" s="2">
        <v>18</v>
      </c>
      <c r="D326" s="2">
        <v>40.363999999999997</v>
      </c>
    </row>
    <row r="327" spans="1:4" x14ac:dyDescent="0.5">
      <c r="A327" s="2" t="str">
        <f t="shared" si="13"/>
        <v>44-18</v>
      </c>
      <c r="B327" s="2">
        <v>44</v>
      </c>
      <c r="C327" s="2">
        <v>18</v>
      </c>
      <c r="D327" s="2">
        <v>43.98</v>
      </c>
    </row>
    <row r="328" spans="1:4" x14ac:dyDescent="0.5">
      <c r="A328" s="2" t="str">
        <f t="shared" si="13"/>
        <v>45-18</v>
      </c>
      <c r="B328" s="2">
        <v>45</v>
      </c>
      <c r="C328" s="2">
        <v>18</v>
      </c>
      <c r="D328" s="2">
        <v>47.957000000000001</v>
      </c>
    </row>
    <row r="329" spans="1:4" x14ac:dyDescent="0.5">
      <c r="A329" s="2" t="str">
        <f t="shared" si="13"/>
        <v>46-18</v>
      </c>
      <c r="B329" s="2">
        <v>46</v>
      </c>
      <c r="C329" s="2">
        <v>18</v>
      </c>
      <c r="D329" s="2">
        <v>52.281999999999996</v>
      </c>
    </row>
    <row r="330" spans="1:4" x14ac:dyDescent="0.5">
      <c r="A330" s="2" t="str">
        <f t="shared" si="13"/>
        <v>47-18</v>
      </c>
      <c r="B330" s="2">
        <v>47</v>
      </c>
      <c r="C330" s="2">
        <v>18</v>
      </c>
      <c r="D330" s="2">
        <v>57.073999999999998</v>
      </c>
    </row>
    <row r="331" spans="1:4" x14ac:dyDescent="0.5">
      <c r="A331" s="2" t="str">
        <f t="shared" si="13"/>
        <v>48-18</v>
      </c>
      <c r="B331" s="2">
        <v>48</v>
      </c>
      <c r="C331" s="2">
        <v>18</v>
      </c>
      <c r="D331" s="2">
        <v>62.353000000000002</v>
      </c>
    </row>
    <row r="332" spans="1:4" x14ac:dyDescent="0.5">
      <c r="A332" s="2" t="str">
        <f t="shared" si="13"/>
        <v>49-18</v>
      </c>
      <c r="B332" s="2">
        <v>49</v>
      </c>
      <c r="C332" s="2">
        <v>18</v>
      </c>
      <c r="D332" s="2">
        <v>68.209999999999994</v>
      </c>
    </row>
    <row r="333" spans="1:4" x14ac:dyDescent="0.5">
      <c r="A333" s="2" t="str">
        <f t="shared" si="13"/>
        <v>50-18</v>
      </c>
      <c r="B333" s="2">
        <v>50</v>
      </c>
      <c r="C333" s="2">
        <v>18</v>
      </c>
      <c r="D333" s="2">
        <v>74.638000000000005</v>
      </c>
    </row>
    <row r="334" spans="1:4" x14ac:dyDescent="0.5">
      <c r="A334" s="2" t="str">
        <f t="shared" si="13"/>
        <v>51-18</v>
      </c>
      <c r="B334" s="2">
        <v>51</v>
      </c>
      <c r="C334" s="2">
        <v>18</v>
      </c>
      <c r="D334" s="2">
        <v>81.665999999999997</v>
      </c>
    </row>
    <row r="335" spans="1:4" x14ac:dyDescent="0.5">
      <c r="A335" s="2" t="str">
        <f t="shared" si="13"/>
        <v>52-18</v>
      </c>
      <c r="B335" s="2">
        <v>52</v>
      </c>
      <c r="C335" s="2">
        <v>18</v>
      </c>
      <c r="D335" s="2">
        <v>89.337000000000003</v>
      </c>
    </row>
    <row r="336" spans="1:4" x14ac:dyDescent="0.5">
      <c r="A336" s="2" t="str">
        <f t="shared" si="13"/>
        <v>20-19</v>
      </c>
      <c r="B336" s="2">
        <v>20</v>
      </c>
      <c r="C336" s="2">
        <v>19</v>
      </c>
      <c r="D336" s="2">
        <v>9.6470000000000002</v>
      </c>
    </row>
    <row r="337" spans="1:4" x14ac:dyDescent="0.5">
      <c r="A337" s="2" t="str">
        <f t="shared" si="13"/>
        <v>21-19</v>
      </c>
      <c r="B337" s="2">
        <v>21</v>
      </c>
      <c r="C337" s="2">
        <v>19</v>
      </c>
      <c r="D337" s="2">
        <v>9.8290000000000006</v>
      </c>
    </row>
    <row r="338" spans="1:4" x14ac:dyDescent="0.5">
      <c r="A338" s="2" t="str">
        <f t="shared" si="13"/>
        <v>22-19</v>
      </c>
      <c r="B338" s="2">
        <v>22</v>
      </c>
      <c r="C338" s="2">
        <v>19</v>
      </c>
      <c r="D338" s="2">
        <v>10.058999999999999</v>
      </c>
    </row>
    <row r="339" spans="1:4" x14ac:dyDescent="0.5">
      <c r="A339" s="2" t="str">
        <f t="shared" si="13"/>
        <v>23-19</v>
      </c>
      <c r="B339" s="2">
        <v>23</v>
      </c>
      <c r="C339" s="2">
        <v>19</v>
      </c>
      <c r="D339" s="2">
        <v>10.348000000000001</v>
      </c>
    </row>
    <row r="340" spans="1:4" x14ac:dyDescent="0.5">
      <c r="A340" s="2" t="str">
        <f t="shared" si="13"/>
        <v>24-19</v>
      </c>
      <c r="B340" s="2">
        <v>24</v>
      </c>
      <c r="C340" s="2">
        <v>19</v>
      </c>
      <c r="D340" s="2">
        <v>10.692</v>
      </c>
    </row>
    <row r="341" spans="1:4" x14ac:dyDescent="0.5">
      <c r="A341" s="2" t="str">
        <f t="shared" si="13"/>
        <v>25-19</v>
      </c>
      <c r="B341" s="2">
        <v>25</v>
      </c>
      <c r="C341" s="2">
        <v>19</v>
      </c>
      <c r="D341" s="2">
        <v>11.103</v>
      </c>
    </row>
    <row r="342" spans="1:4" x14ac:dyDescent="0.5">
      <c r="A342" s="2" t="str">
        <f t="shared" si="13"/>
        <v>26-19</v>
      </c>
      <c r="B342" s="2">
        <v>26</v>
      </c>
      <c r="C342" s="2">
        <v>19</v>
      </c>
      <c r="D342" s="2">
        <v>11.603</v>
      </c>
    </row>
    <row r="343" spans="1:4" x14ac:dyDescent="0.5">
      <c r="A343" s="2" t="str">
        <f t="shared" si="13"/>
        <v>27-19</v>
      </c>
      <c r="B343" s="2">
        <v>27</v>
      </c>
      <c r="C343" s="2">
        <v>19</v>
      </c>
      <c r="D343" s="2">
        <v>12.191000000000001</v>
      </c>
    </row>
    <row r="344" spans="1:4" x14ac:dyDescent="0.5">
      <c r="A344" s="2" t="str">
        <f t="shared" si="13"/>
        <v>28-19</v>
      </c>
      <c r="B344" s="2">
        <v>28</v>
      </c>
      <c r="C344" s="2">
        <v>19</v>
      </c>
      <c r="D344" s="2">
        <v>12.894</v>
      </c>
    </row>
    <row r="345" spans="1:4" x14ac:dyDescent="0.5">
      <c r="A345" s="2" t="str">
        <f t="shared" si="13"/>
        <v>29-19</v>
      </c>
      <c r="B345" s="2">
        <v>29</v>
      </c>
      <c r="C345" s="2">
        <v>19</v>
      </c>
      <c r="D345" s="2">
        <v>13.696</v>
      </c>
    </row>
    <row r="346" spans="1:4" x14ac:dyDescent="0.5">
      <c r="A346" s="2" t="str">
        <f t="shared" si="13"/>
        <v>30-19</v>
      </c>
      <c r="B346" s="2">
        <v>30</v>
      </c>
      <c r="C346" s="2">
        <v>19</v>
      </c>
      <c r="D346" s="2">
        <v>14.625</v>
      </c>
    </row>
    <row r="347" spans="1:4" x14ac:dyDescent="0.5">
      <c r="A347" s="2" t="str">
        <f t="shared" si="13"/>
        <v>31-19</v>
      </c>
      <c r="B347" s="2">
        <v>31</v>
      </c>
      <c r="C347" s="2">
        <v>19</v>
      </c>
      <c r="D347" s="2">
        <v>15.683</v>
      </c>
    </row>
    <row r="348" spans="1:4" x14ac:dyDescent="0.5">
      <c r="A348" s="2" t="str">
        <f t="shared" si="13"/>
        <v>32-19</v>
      </c>
      <c r="B348" s="2">
        <v>32</v>
      </c>
      <c r="C348" s="2">
        <v>19</v>
      </c>
      <c r="D348" s="2">
        <v>16.902000000000001</v>
      </c>
    </row>
    <row r="349" spans="1:4" x14ac:dyDescent="0.5">
      <c r="A349" s="2" t="str">
        <f t="shared" si="13"/>
        <v>33-19</v>
      </c>
      <c r="B349" s="2">
        <v>33</v>
      </c>
      <c r="C349" s="2">
        <v>19</v>
      </c>
      <c r="D349" s="2">
        <v>18.292999999999999</v>
      </c>
    </row>
    <row r="350" spans="1:4" x14ac:dyDescent="0.5">
      <c r="A350" s="2" t="str">
        <f t="shared" si="13"/>
        <v>34-19</v>
      </c>
      <c r="B350" s="2">
        <v>34</v>
      </c>
      <c r="C350" s="2">
        <v>19</v>
      </c>
      <c r="D350" s="2">
        <v>19.835000000000001</v>
      </c>
    </row>
    <row r="351" spans="1:4" x14ac:dyDescent="0.5">
      <c r="A351" s="2" t="str">
        <f t="shared" si="13"/>
        <v>35-19</v>
      </c>
      <c r="B351" s="2">
        <v>35</v>
      </c>
      <c r="C351" s="2">
        <v>19</v>
      </c>
      <c r="D351" s="2">
        <v>21.568000000000001</v>
      </c>
    </row>
    <row r="352" spans="1:4" x14ac:dyDescent="0.5">
      <c r="A352" s="2" t="str">
        <f t="shared" si="13"/>
        <v>36-19</v>
      </c>
      <c r="B352" s="2">
        <v>36</v>
      </c>
      <c r="C352" s="2">
        <v>19</v>
      </c>
      <c r="D352" s="2">
        <v>23.495000000000001</v>
      </c>
    </row>
    <row r="353" spans="1:4" x14ac:dyDescent="0.5">
      <c r="A353" s="2" t="str">
        <f t="shared" si="13"/>
        <v>37-19</v>
      </c>
      <c r="B353" s="2">
        <v>37</v>
      </c>
      <c r="C353" s="2">
        <v>19</v>
      </c>
      <c r="D353" s="2">
        <v>25.635000000000002</v>
      </c>
    </row>
    <row r="354" spans="1:4" x14ac:dyDescent="0.5">
      <c r="A354" s="2" t="str">
        <f t="shared" si="13"/>
        <v>38-19</v>
      </c>
      <c r="B354" s="2">
        <v>38</v>
      </c>
      <c r="C354" s="2">
        <v>19</v>
      </c>
      <c r="D354" s="2">
        <v>27.98</v>
      </c>
    </row>
    <row r="355" spans="1:4" x14ac:dyDescent="0.5">
      <c r="A355" s="2" t="str">
        <f t="shared" si="13"/>
        <v>39-19</v>
      </c>
      <c r="B355" s="2">
        <v>39</v>
      </c>
      <c r="C355" s="2">
        <v>19</v>
      </c>
      <c r="D355" s="2">
        <v>30.562000000000001</v>
      </c>
    </row>
    <row r="356" spans="1:4" x14ac:dyDescent="0.5">
      <c r="A356" s="2" t="str">
        <f t="shared" si="13"/>
        <v>40-19</v>
      </c>
      <c r="B356" s="2">
        <v>40</v>
      </c>
      <c r="C356" s="2">
        <v>19</v>
      </c>
      <c r="D356" s="2">
        <v>33.372999999999998</v>
      </c>
    </row>
    <row r="357" spans="1:4" x14ac:dyDescent="0.5">
      <c r="A357" s="2" t="str">
        <f t="shared" si="13"/>
        <v>41-19</v>
      </c>
      <c r="B357" s="2">
        <v>41</v>
      </c>
      <c r="C357" s="2">
        <v>19</v>
      </c>
      <c r="D357" s="2">
        <v>36.43</v>
      </c>
    </row>
    <row r="358" spans="1:4" x14ac:dyDescent="0.5">
      <c r="A358" s="2" t="str">
        <f t="shared" si="13"/>
        <v>42-19</v>
      </c>
      <c r="B358" s="2">
        <v>42</v>
      </c>
      <c r="C358" s="2">
        <v>19</v>
      </c>
      <c r="D358" s="2">
        <v>39.710999999999999</v>
      </c>
    </row>
    <row r="359" spans="1:4" x14ac:dyDescent="0.5">
      <c r="A359" s="2" t="str">
        <f t="shared" si="13"/>
        <v>43-19</v>
      </c>
      <c r="B359" s="2">
        <v>43</v>
      </c>
      <c r="C359" s="2">
        <v>19</v>
      </c>
      <c r="D359" s="2">
        <v>43.280999999999999</v>
      </c>
    </row>
    <row r="360" spans="1:4" x14ac:dyDescent="0.5">
      <c r="A360" s="2" t="str">
        <f t="shared" si="13"/>
        <v>44-19</v>
      </c>
      <c r="B360" s="2">
        <v>44</v>
      </c>
      <c r="C360" s="2">
        <v>19</v>
      </c>
      <c r="D360" s="2">
        <v>47.158999999999999</v>
      </c>
    </row>
    <row r="361" spans="1:4" x14ac:dyDescent="0.5">
      <c r="A361" s="2" t="str">
        <f t="shared" si="13"/>
        <v>45-19</v>
      </c>
      <c r="B361" s="2">
        <v>45</v>
      </c>
      <c r="C361" s="2">
        <v>19</v>
      </c>
      <c r="D361" s="2">
        <v>51.424999999999997</v>
      </c>
    </row>
    <row r="362" spans="1:4" x14ac:dyDescent="0.5">
      <c r="A362" s="2" t="str">
        <f t="shared" si="13"/>
        <v>46-19</v>
      </c>
      <c r="B362" s="2">
        <v>46</v>
      </c>
      <c r="C362" s="2">
        <v>19</v>
      </c>
      <c r="D362" s="2">
        <v>56.07</v>
      </c>
    </row>
    <row r="363" spans="1:4" x14ac:dyDescent="0.5">
      <c r="A363" s="2" t="str">
        <f t="shared" si="13"/>
        <v>47-19</v>
      </c>
      <c r="B363" s="2">
        <v>47</v>
      </c>
      <c r="C363" s="2">
        <v>19</v>
      </c>
      <c r="D363" s="2">
        <v>61.218000000000004</v>
      </c>
    </row>
    <row r="364" spans="1:4" x14ac:dyDescent="0.5">
      <c r="A364" s="2" t="str">
        <f t="shared" si="13"/>
        <v>48-19</v>
      </c>
      <c r="B364" s="2">
        <v>48</v>
      </c>
      <c r="C364" s="2">
        <v>19</v>
      </c>
      <c r="D364" s="2">
        <v>66.885000000000005</v>
      </c>
    </row>
    <row r="365" spans="1:4" x14ac:dyDescent="0.5">
      <c r="A365" s="2" t="str">
        <f t="shared" si="13"/>
        <v>49-19</v>
      </c>
      <c r="B365" s="2">
        <v>49</v>
      </c>
      <c r="C365" s="2">
        <v>19</v>
      </c>
      <c r="D365" s="2">
        <v>73.159000000000006</v>
      </c>
    </row>
    <row r="366" spans="1:4" x14ac:dyDescent="0.5">
      <c r="A366" s="2" t="str">
        <f t="shared" si="13"/>
        <v>50-19</v>
      </c>
      <c r="B366" s="2">
        <v>50</v>
      </c>
      <c r="C366" s="2">
        <v>19</v>
      </c>
      <c r="D366" s="2">
        <v>80.025999999999996</v>
      </c>
    </row>
    <row r="367" spans="1:4" x14ac:dyDescent="0.5">
      <c r="A367" s="2" t="str">
        <f t="shared" si="13"/>
        <v>51-19</v>
      </c>
      <c r="B367" s="2">
        <v>51</v>
      </c>
      <c r="C367" s="2">
        <v>19</v>
      </c>
      <c r="D367" s="2">
        <v>87.512</v>
      </c>
    </row>
    <row r="368" spans="1:4" x14ac:dyDescent="0.5">
      <c r="A368" s="2" t="str">
        <f t="shared" si="13"/>
        <v>20-20</v>
      </c>
      <c r="B368" s="2">
        <v>20</v>
      </c>
      <c r="C368" s="2">
        <v>20</v>
      </c>
      <c r="D368" s="2">
        <v>10.073</v>
      </c>
    </row>
    <row r="369" spans="1:4" x14ac:dyDescent="0.5">
      <c r="A369" s="2" t="str">
        <f t="shared" si="13"/>
        <v>21-20</v>
      </c>
      <c r="B369" s="2">
        <v>21</v>
      </c>
      <c r="C369" s="2">
        <v>20</v>
      </c>
      <c r="D369" s="2">
        <v>10.285</v>
      </c>
    </row>
    <row r="370" spans="1:4" x14ac:dyDescent="0.5">
      <c r="A370" s="2" t="str">
        <f t="shared" si="13"/>
        <v>22-20</v>
      </c>
      <c r="B370" s="2">
        <v>22</v>
      </c>
      <c r="C370" s="2">
        <v>20</v>
      </c>
      <c r="D370" s="2">
        <v>10.552</v>
      </c>
    </row>
    <row r="371" spans="1:4" x14ac:dyDescent="0.5">
      <c r="A371" s="2" t="str">
        <f t="shared" si="13"/>
        <v>23-20</v>
      </c>
      <c r="B371" s="2">
        <v>23</v>
      </c>
      <c r="C371" s="2">
        <v>20</v>
      </c>
      <c r="D371" s="2">
        <v>10.882999999999999</v>
      </c>
    </row>
    <row r="372" spans="1:4" x14ac:dyDescent="0.5">
      <c r="A372" s="2" t="str">
        <f t="shared" si="13"/>
        <v>24-20</v>
      </c>
      <c r="B372" s="2">
        <v>24</v>
      </c>
      <c r="C372" s="2">
        <v>20</v>
      </c>
      <c r="D372" s="2">
        <v>11.275</v>
      </c>
    </row>
    <row r="373" spans="1:4" x14ac:dyDescent="0.5">
      <c r="A373" s="2" t="str">
        <f t="shared" si="13"/>
        <v>25-20</v>
      </c>
      <c r="B373" s="2">
        <v>25</v>
      </c>
      <c r="C373" s="2">
        <v>20</v>
      </c>
      <c r="D373" s="2">
        <v>11.737</v>
      </c>
    </row>
    <row r="374" spans="1:4" x14ac:dyDescent="0.5">
      <c r="A374" s="2" t="str">
        <f t="shared" si="13"/>
        <v>26-20</v>
      </c>
      <c r="B374" s="2">
        <v>26</v>
      </c>
      <c r="C374" s="2">
        <v>20</v>
      </c>
      <c r="D374" s="2">
        <v>12.292999999999999</v>
      </c>
    </row>
    <row r="375" spans="1:4" x14ac:dyDescent="0.5">
      <c r="A375" s="2" t="str">
        <f t="shared" si="13"/>
        <v>27-20</v>
      </c>
      <c r="B375" s="2">
        <v>27</v>
      </c>
      <c r="C375" s="2">
        <v>20</v>
      </c>
      <c r="D375" s="2">
        <v>12.942</v>
      </c>
    </row>
    <row r="376" spans="1:4" x14ac:dyDescent="0.5">
      <c r="A376" s="2" t="str">
        <f t="shared" si="13"/>
        <v>28-20</v>
      </c>
      <c r="B376" s="2">
        <v>28</v>
      </c>
      <c r="C376" s="2">
        <v>20</v>
      </c>
      <c r="D376" s="2">
        <v>13.709</v>
      </c>
    </row>
    <row r="377" spans="1:4" x14ac:dyDescent="0.5">
      <c r="A377" s="2" t="str">
        <f t="shared" si="13"/>
        <v>29-20</v>
      </c>
      <c r="B377" s="2">
        <v>29</v>
      </c>
      <c r="C377" s="2">
        <v>20</v>
      </c>
      <c r="D377" s="2">
        <v>14.58</v>
      </c>
    </row>
    <row r="378" spans="1:4" x14ac:dyDescent="0.5">
      <c r="A378" s="2" t="str">
        <f t="shared" si="13"/>
        <v>30-20</v>
      </c>
      <c r="B378" s="2">
        <v>30</v>
      </c>
      <c r="C378" s="2">
        <v>20</v>
      </c>
      <c r="D378" s="2">
        <v>15.582000000000001</v>
      </c>
    </row>
    <row r="379" spans="1:4" x14ac:dyDescent="0.5">
      <c r="A379" s="2" t="str">
        <f t="shared" si="13"/>
        <v>31-20</v>
      </c>
      <c r="B379" s="2">
        <v>31</v>
      </c>
      <c r="C379" s="2">
        <v>20</v>
      </c>
      <c r="D379" s="2">
        <v>16.722000000000001</v>
      </c>
    </row>
    <row r="380" spans="1:4" x14ac:dyDescent="0.5">
      <c r="A380" s="2" t="str">
        <f t="shared" si="13"/>
        <v>32-20</v>
      </c>
      <c r="B380" s="2">
        <v>32</v>
      </c>
      <c r="C380" s="2">
        <v>20</v>
      </c>
      <c r="D380" s="2">
        <v>18.030999999999999</v>
      </c>
    </row>
    <row r="381" spans="1:4" x14ac:dyDescent="0.5">
      <c r="A381" s="2" t="str">
        <f t="shared" si="13"/>
        <v>33-20</v>
      </c>
      <c r="B381" s="2">
        <v>33</v>
      </c>
      <c r="C381" s="2">
        <v>20</v>
      </c>
      <c r="D381" s="2">
        <v>19.52</v>
      </c>
    </row>
    <row r="382" spans="1:4" x14ac:dyDescent="0.5">
      <c r="A382" s="2" t="str">
        <f t="shared" si="13"/>
        <v>34-20</v>
      </c>
      <c r="B382" s="2">
        <v>34</v>
      </c>
      <c r="C382" s="2">
        <v>20</v>
      </c>
      <c r="D382" s="2">
        <v>21.172000000000001</v>
      </c>
    </row>
    <row r="383" spans="1:4" x14ac:dyDescent="0.5">
      <c r="A383" s="2" t="str">
        <f t="shared" si="13"/>
        <v>35-20</v>
      </c>
      <c r="B383" s="2">
        <v>35</v>
      </c>
      <c r="C383" s="2">
        <v>20</v>
      </c>
      <c r="D383" s="2">
        <v>23.029</v>
      </c>
    </row>
    <row r="384" spans="1:4" x14ac:dyDescent="0.5">
      <c r="A384" s="2" t="str">
        <f t="shared" si="13"/>
        <v>36-20</v>
      </c>
      <c r="B384" s="2">
        <v>36</v>
      </c>
      <c r="C384" s="2">
        <v>20</v>
      </c>
      <c r="D384" s="2">
        <v>25.094999999999999</v>
      </c>
    </row>
    <row r="385" spans="1:4" x14ac:dyDescent="0.5">
      <c r="A385" s="2" t="str">
        <f t="shared" si="13"/>
        <v>37-20</v>
      </c>
      <c r="B385" s="2">
        <v>37</v>
      </c>
      <c r="C385" s="2">
        <v>20</v>
      </c>
      <c r="D385" s="2">
        <v>27.388999999999999</v>
      </c>
    </row>
    <row r="386" spans="1:4" x14ac:dyDescent="0.5">
      <c r="A386" s="2" t="str">
        <f t="shared" si="13"/>
        <v>38-20</v>
      </c>
      <c r="B386" s="2">
        <v>38</v>
      </c>
      <c r="C386" s="2">
        <v>20</v>
      </c>
      <c r="D386" s="2">
        <v>29.902000000000001</v>
      </c>
    </row>
    <row r="387" spans="1:4" x14ac:dyDescent="0.5">
      <c r="A387" s="2" t="str">
        <f t="shared" si="13"/>
        <v>39-20</v>
      </c>
      <c r="B387" s="2">
        <v>39</v>
      </c>
      <c r="C387" s="2">
        <v>20</v>
      </c>
      <c r="D387" s="2">
        <v>32.661999999999999</v>
      </c>
    </row>
    <row r="388" spans="1:4" x14ac:dyDescent="0.5">
      <c r="A388" s="2" t="str">
        <f t="shared" ref="A388:A451" si="14">$B388&amp;"-"&amp;$C388</f>
        <v>40-20</v>
      </c>
      <c r="B388" s="2">
        <v>40</v>
      </c>
      <c r="C388" s="2">
        <v>20</v>
      </c>
      <c r="D388" s="2">
        <v>35.661999999999999</v>
      </c>
    </row>
    <row r="389" spans="1:4" x14ac:dyDescent="0.5">
      <c r="A389" s="2" t="str">
        <f t="shared" si="14"/>
        <v>41-20</v>
      </c>
      <c r="B389" s="2">
        <v>41</v>
      </c>
      <c r="C389" s="2">
        <v>20</v>
      </c>
      <c r="D389" s="2">
        <v>38.921999999999997</v>
      </c>
    </row>
    <row r="390" spans="1:4" x14ac:dyDescent="0.5">
      <c r="A390" s="2" t="str">
        <f t="shared" si="14"/>
        <v>42-20</v>
      </c>
      <c r="B390" s="2">
        <v>42</v>
      </c>
      <c r="C390" s="2">
        <v>20</v>
      </c>
      <c r="D390" s="2">
        <v>42.423999999999999</v>
      </c>
    </row>
    <row r="391" spans="1:4" x14ac:dyDescent="0.5">
      <c r="A391" s="2" t="str">
        <f t="shared" si="14"/>
        <v>43-20</v>
      </c>
      <c r="B391" s="2">
        <v>43</v>
      </c>
      <c r="C391" s="2">
        <v>20</v>
      </c>
      <c r="D391" s="2">
        <v>46.238</v>
      </c>
    </row>
    <row r="392" spans="1:4" x14ac:dyDescent="0.5">
      <c r="A392" s="2" t="str">
        <f t="shared" si="14"/>
        <v>44-20</v>
      </c>
      <c r="B392" s="2">
        <v>44</v>
      </c>
      <c r="C392" s="2">
        <v>20</v>
      </c>
      <c r="D392" s="2">
        <v>50.384</v>
      </c>
    </row>
    <row r="393" spans="1:4" x14ac:dyDescent="0.5">
      <c r="A393" s="2" t="str">
        <f t="shared" si="14"/>
        <v>45-20</v>
      </c>
      <c r="B393" s="2">
        <v>45</v>
      </c>
      <c r="C393" s="2">
        <v>20</v>
      </c>
      <c r="D393" s="2">
        <v>54.947000000000003</v>
      </c>
    </row>
    <row r="394" spans="1:4" x14ac:dyDescent="0.5">
      <c r="A394" s="2" t="str">
        <f t="shared" si="14"/>
        <v>46-20</v>
      </c>
      <c r="B394" s="2">
        <v>46</v>
      </c>
      <c r="C394" s="2">
        <v>20</v>
      </c>
      <c r="D394" s="2">
        <v>59.920999999999999</v>
      </c>
    </row>
    <row r="395" spans="1:4" x14ac:dyDescent="0.5">
      <c r="A395" s="2" t="str">
        <f t="shared" si="14"/>
        <v>47-20</v>
      </c>
      <c r="B395" s="2">
        <v>47</v>
      </c>
      <c r="C395" s="2">
        <v>20</v>
      </c>
      <c r="D395" s="2">
        <v>65.429000000000002</v>
      </c>
    </row>
    <row r="396" spans="1:4" x14ac:dyDescent="0.5">
      <c r="A396" s="2" t="str">
        <f t="shared" si="14"/>
        <v>48-20</v>
      </c>
      <c r="B396" s="2">
        <v>48</v>
      </c>
      <c r="C396" s="2">
        <v>20</v>
      </c>
      <c r="D396" s="2">
        <v>71.483000000000004</v>
      </c>
    </row>
    <row r="397" spans="1:4" x14ac:dyDescent="0.5">
      <c r="A397" s="2" t="str">
        <f t="shared" si="14"/>
        <v>49-20</v>
      </c>
      <c r="B397" s="2">
        <v>49</v>
      </c>
      <c r="C397" s="2">
        <v>20</v>
      </c>
      <c r="D397" s="2">
        <v>78.164000000000001</v>
      </c>
    </row>
    <row r="398" spans="1:4" x14ac:dyDescent="0.5">
      <c r="A398" s="2" t="str">
        <f t="shared" si="14"/>
        <v>50-20</v>
      </c>
      <c r="B398" s="2">
        <v>50</v>
      </c>
      <c r="C398" s="2">
        <v>20</v>
      </c>
      <c r="D398" s="2">
        <v>85.454999999999998</v>
      </c>
    </row>
    <row r="399" spans="1:4" x14ac:dyDescent="0.5">
      <c r="A399" s="2" t="str">
        <f t="shared" si="14"/>
        <v>20-21</v>
      </c>
      <c r="B399" s="2">
        <v>20</v>
      </c>
      <c r="C399" s="2">
        <v>21</v>
      </c>
      <c r="D399" s="2">
        <v>10.499000000000001</v>
      </c>
    </row>
    <row r="400" spans="1:4" x14ac:dyDescent="0.5">
      <c r="A400" s="2" t="str">
        <f t="shared" si="14"/>
        <v>21-21</v>
      </c>
      <c r="B400" s="2">
        <v>21</v>
      </c>
      <c r="C400" s="2">
        <v>21</v>
      </c>
      <c r="D400" s="2">
        <v>10.744999999999999</v>
      </c>
    </row>
    <row r="401" spans="1:4" x14ac:dyDescent="0.5">
      <c r="A401" s="2" t="str">
        <f t="shared" si="14"/>
        <v>22-21</v>
      </c>
      <c r="B401" s="2">
        <v>22</v>
      </c>
      <c r="C401" s="2">
        <v>21</v>
      </c>
      <c r="D401" s="2">
        <v>11.051</v>
      </c>
    </row>
    <row r="402" spans="1:4" x14ac:dyDescent="0.5">
      <c r="A402" s="2" t="str">
        <f t="shared" si="14"/>
        <v>23-21</v>
      </c>
      <c r="B402" s="2">
        <v>23</v>
      </c>
      <c r="C402" s="2">
        <v>21</v>
      </c>
      <c r="D402" s="2">
        <v>11.426</v>
      </c>
    </row>
    <row r="403" spans="1:4" x14ac:dyDescent="0.5">
      <c r="A403" s="2" t="str">
        <f t="shared" si="14"/>
        <v>24-21</v>
      </c>
      <c r="B403" s="2">
        <v>24</v>
      </c>
      <c r="C403" s="2">
        <v>21</v>
      </c>
      <c r="D403" s="2">
        <v>11.866</v>
      </c>
    </row>
    <row r="404" spans="1:4" x14ac:dyDescent="0.5">
      <c r="A404" s="2" t="str">
        <f t="shared" si="14"/>
        <v>25-21</v>
      </c>
      <c r="B404" s="2">
        <v>25</v>
      </c>
      <c r="C404" s="2">
        <v>21</v>
      </c>
      <c r="D404" s="2">
        <v>12.38</v>
      </c>
    </row>
    <row r="405" spans="1:4" x14ac:dyDescent="0.5">
      <c r="A405" s="2" t="str">
        <f t="shared" si="14"/>
        <v>26-21</v>
      </c>
      <c r="B405" s="2">
        <v>26</v>
      </c>
      <c r="C405" s="2">
        <v>21</v>
      </c>
      <c r="D405" s="2">
        <v>12.992000000000001</v>
      </c>
    </row>
    <row r="406" spans="1:4" x14ac:dyDescent="0.5">
      <c r="A406" s="2" t="str">
        <f t="shared" si="14"/>
        <v>27-21</v>
      </c>
      <c r="B406" s="2">
        <v>27</v>
      </c>
      <c r="C406" s="2">
        <v>21</v>
      </c>
      <c r="D406" s="2">
        <v>13.701000000000001</v>
      </c>
    </row>
    <row r="407" spans="1:4" x14ac:dyDescent="0.5">
      <c r="A407" s="2" t="str">
        <f t="shared" si="14"/>
        <v>28-21</v>
      </c>
      <c r="B407" s="2">
        <v>28</v>
      </c>
      <c r="C407" s="2">
        <v>21</v>
      </c>
      <c r="D407" s="2">
        <v>14.531000000000001</v>
      </c>
    </row>
    <row r="408" spans="1:4" x14ac:dyDescent="0.5">
      <c r="A408" s="2" t="str">
        <f t="shared" si="14"/>
        <v>29-21</v>
      </c>
      <c r="B408" s="2">
        <v>29</v>
      </c>
      <c r="C408" s="2">
        <v>21</v>
      </c>
      <c r="D408" s="2">
        <v>15.47</v>
      </c>
    </row>
    <row r="409" spans="1:4" x14ac:dyDescent="0.5">
      <c r="A409" s="2" t="str">
        <f t="shared" si="14"/>
        <v>30-21</v>
      </c>
      <c r="B409" s="2">
        <v>30</v>
      </c>
      <c r="C409" s="2">
        <v>21</v>
      </c>
      <c r="D409" s="2">
        <v>16.548999999999999</v>
      </c>
    </row>
    <row r="410" spans="1:4" x14ac:dyDescent="0.5">
      <c r="A410" s="2" t="str">
        <f t="shared" si="14"/>
        <v>31-21</v>
      </c>
      <c r="B410" s="2">
        <v>31</v>
      </c>
      <c r="C410" s="2">
        <v>21</v>
      </c>
      <c r="D410" s="2">
        <v>17.771999999999998</v>
      </c>
    </row>
    <row r="411" spans="1:4" x14ac:dyDescent="0.5">
      <c r="A411" s="2" t="str">
        <f t="shared" si="14"/>
        <v>32-21</v>
      </c>
      <c r="B411" s="2">
        <v>32</v>
      </c>
      <c r="C411" s="2">
        <v>21</v>
      </c>
      <c r="D411" s="2">
        <v>19.172999999999998</v>
      </c>
    </row>
    <row r="412" spans="1:4" x14ac:dyDescent="0.5">
      <c r="A412" s="2" t="str">
        <f t="shared" si="14"/>
        <v>33-21</v>
      </c>
      <c r="B412" s="2">
        <v>33</v>
      </c>
      <c r="C412" s="2">
        <v>21</v>
      </c>
      <c r="D412" s="2">
        <v>20.763999999999999</v>
      </c>
    </row>
    <row r="413" spans="1:4" x14ac:dyDescent="0.5">
      <c r="A413" s="2" t="str">
        <f t="shared" si="14"/>
        <v>34-21</v>
      </c>
      <c r="B413" s="2">
        <v>34</v>
      </c>
      <c r="C413" s="2">
        <v>21</v>
      </c>
      <c r="D413" s="2">
        <v>22.53</v>
      </c>
    </row>
    <row r="414" spans="1:4" x14ac:dyDescent="0.5">
      <c r="A414" s="2" t="str">
        <f t="shared" si="14"/>
        <v>35-21</v>
      </c>
      <c r="B414" s="2">
        <v>35</v>
      </c>
      <c r="C414" s="2">
        <v>21</v>
      </c>
      <c r="D414" s="2">
        <v>24.515999999999998</v>
      </c>
    </row>
    <row r="415" spans="1:4" x14ac:dyDescent="0.5">
      <c r="A415" s="2" t="str">
        <f t="shared" si="14"/>
        <v>36-21</v>
      </c>
      <c r="B415" s="2">
        <v>36</v>
      </c>
      <c r="C415" s="2">
        <v>21</v>
      </c>
      <c r="D415" s="2">
        <v>26.725999999999999</v>
      </c>
    </row>
    <row r="416" spans="1:4" x14ac:dyDescent="0.5">
      <c r="A416" s="2" t="str">
        <f t="shared" si="14"/>
        <v>37-21</v>
      </c>
      <c r="B416" s="2">
        <v>37</v>
      </c>
      <c r="C416" s="2">
        <v>21</v>
      </c>
      <c r="D416" s="2">
        <v>29.175000000000001</v>
      </c>
    </row>
    <row r="417" spans="1:4" x14ac:dyDescent="0.5">
      <c r="A417" s="2" t="str">
        <f t="shared" si="14"/>
        <v>38-21</v>
      </c>
      <c r="B417" s="2">
        <v>38</v>
      </c>
      <c r="C417" s="2">
        <v>21</v>
      </c>
      <c r="D417" s="2">
        <v>31.853999999999999</v>
      </c>
    </row>
    <row r="418" spans="1:4" x14ac:dyDescent="0.5">
      <c r="A418" s="2" t="str">
        <f t="shared" si="14"/>
        <v>39-21</v>
      </c>
      <c r="B418" s="2">
        <v>39</v>
      </c>
      <c r="C418" s="2">
        <v>21</v>
      </c>
      <c r="D418" s="2">
        <v>34.790999999999997</v>
      </c>
    </row>
    <row r="419" spans="1:4" x14ac:dyDescent="0.5">
      <c r="A419" s="2" t="str">
        <f t="shared" si="14"/>
        <v>40-21</v>
      </c>
      <c r="B419" s="2">
        <v>40</v>
      </c>
      <c r="C419" s="2">
        <v>21</v>
      </c>
      <c r="D419" s="2">
        <v>37.978000000000002</v>
      </c>
    </row>
    <row r="420" spans="1:4" x14ac:dyDescent="0.5">
      <c r="A420" s="2" t="str">
        <f t="shared" si="14"/>
        <v>41-21</v>
      </c>
      <c r="B420" s="2">
        <v>41</v>
      </c>
      <c r="C420" s="2">
        <v>21</v>
      </c>
      <c r="D420" s="2">
        <v>41.442999999999998</v>
      </c>
    </row>
    <row r="421" spans="1:4" x14ac:dyDescent="0.5">
      <c r="A421" s="2" t="str">
        <f t="shared" si="14"/>
        <v>42-21</v>
      </c>
      <c r="B421" s="2">
        <v>42</v>
      </c>
      <c r="C421" s="2">
        <v>21</v>
      </c>
      <c r="D421" s="2">
        <v>45.170999999999999</v>
      </c>
    </row>
    <row r="422" spans="1:4" x14ac:dyDescent="0.5">
      <c r="A422" s="2" t="str">
        <f t="shared" si="14"/>
        <v>43-21</v>
      </c>
      <c r="B422" s="2">
        <v>43</v>
      </c>
      <c r="C422" s="2">
        <v>21</v>
      </c>
      <c r="D422" s="2">
        <v>49.232999999999997</v>
      </c>
    </row>
    <row r="423" spans="1:4" x14ac:dyDescent="0.5">
      <c r="A423" s="2" t="str">
        <f t="shared" si="14"/>
        <v>44-21</v>
      </c>
      <c r="B423" s="2">
        <v>44</v>
      </c>
      <c r="C423" s="2">
        <v>21</v>
      </c>
      <c r="D423" s="2">
        <v>53.655000000000001</v>
      </c>
    </row>
    <row r="424" spans="1:4" x14ac:dyDescent="0.5">
      <c r="A424" s="2" t="str">
        <f t="shared" si="14"/>
        <v>45-21</v>
      </c>
      <c r="B424" s="2">
        <v>45</v>
      </c>
      <c r="C424" s="2">
        <v>21</v>
      </c>
      <c r="D424" s="2">
        <v>58.523000000000003</v>
      </c>
    </row>
    <row r="425" spans="1:4" x14ac:dyDescent="0.5">
      <c r="A425" s="2" t="str">
        <f t="shared" si="14"/>
        <v>46-21</v>
      </c>
      <c r="B425" s="2">
        <v>46</v>
      </c>
      <c r="C425" s="2">
        <v>21</v>
      </c>
      <c r="D425" s="2">
        <v>63.831000000000003</v>
      </c>
    </row>
    <row r="426" spans="1:4" x14ac:dyDescent="0.5">
      <c r="A426" s="2" t="str">
        <f t="shared" si="14"/>
        <v>47-21</v>
      </c>
      <c r="B426" s="2">
        <v>47</v>
      </c>
      <c r="C426" s="2">
        <v>21</v>
      </c>
      <c r="D426" s="2">
        <v>69.697000000000003</v>
      </c>
    </row>
    <row r="427" spans="1:4" x14ac:dyDescent="0.5">
      <c r="A427" s="2" t="str">
        <f t="shared" si="14"/>
        <v>48-21</v>
      </c>
      <c r="B427" s="2">
        <v>48</v>
      </c>
      <c r="C427" s="2">
        <v>21</v>
      </c>
      <c r="D427" s="2">
        <v>76.128</v>
      </c>
    </row>
    <row r="428" spans="1:4" x14ac:dyDescent="0.5">
      <c r="A428" s="2" t="str">
        <f t="shared" si="14"/>
        <v>49-21</v>
      </c>
      <c r="B428" s="2">
        <v>49</v>
      </c>
      <c r="C428" s="2">
        <v>21</v>
      </c>
      <c r="D428" s="2">
        <v>83.201999999999998</v>
      </c>
    </row>
    <row r="429" spans="1:4" x14ac:dyDescent="0.5">
      <c r="A429" s="2" t="str">
        <f t="shared" si="14"/>
        <v>20-22</v>
      </c>
      <c r="B429" s="2">
        <v>20</v>
      </c>
      <c r="C429" s="2">
        <v>22</v>
      </c>
      <c r="D429" s="2">
        <v>10.927</v>
      </c>
    </row>
    <row r="430" spans="1:4" x14ac:dyDescent="0.5">
      <c r="A430" s="2" t="str">
        <f t="shared" si="14"/>
        <v>21-22</v>
      </c>
      <c r="B430" s="2">
        <v>21</v>
      </c>
      <c r="C430" s="2">
        <v>22</v>
      </c>
      <c r="D430" s="2">
        <v>11.21</v>
      </c>
    </row>
    <row r="431" spans="1:4" x14ac:dyDescent="0.5">
      <c r="A431" s="2" t="str">
        <f t="shared" si="14"/>
        <v>22-22</v>
      </c>
      <c r="B431" s="2">
        <v>22</v>
      </c>
      <c r="C431" s="2">
        <v>22</v>
      </c>
      <c r="D431" s="2">
        <v>11.555999999999999</v>
      </c>
    </row>
    <row r="432" spans="1:4" x14ac:dyDescent="0.5">
      <c r="A432" s="2" t="str">
        <f t="shared" si="14"/>
        <v>23-22</v>
      </c>
      <c r="B432" s="2">
        <v>23</v>
      </c>
      <c r="C432" s="2">
        <v>22</v>
      </c>
      <c r="D432" s="2">
        <v>11.976000000000001</v>
      </c>
    </row>
    <row r="433" spans="1:4" x14ac:dyDescent="0.5">
      <c r="A433" s="2" t="str">
        <f t="shared" si="14"/>
        <v>24-22</v>
      </c>
      <c r="B433" s="2">
        <v>24</v>
      </c>
      <c r="C433" s="2">
        <v>22</v>
      </c>
      <c r="D433" s="2">
        <v>12.464</v>
      </c>
    </row>
    <row r="434" spans="1:4" x14ac:dyDescent="0.5">
      <c r="A434" s="2" t="str">
        <f t="shared" si="14"/>
        <v>25-22</v>
      </c>
      <c r="B434" s="2">
        <v>25</v>
      </c>
      <c r="C434" s="2">
        <v>22</v>
      </c>
      <c r="D434" s="2">
        <v>13.03</v>
      </c>
    </row>
    <row r="435" spans="1:4" x14ac:dyDescent="0.5">
      <c r="A435" s="2" t="str">
        <f t="shared" si="14"/>
        <v>26-22</v>
      </c>
      <c r="B435" s="2">
        <v>26</v>
      </c>
      <c r="C435" s="2">
        <v>22</v>
      </c>
      <c r="D435" s="2">
        <v>13.698</v>
      </c>
    </row>
    <row r="436" spans="1:4" x14ac:dyDescent="0.5">
      <c r="A436" s="2" t="str">
        <f t="shared" si="14"/>
        <v>27-22</v>
      </c>
      <c r="B436" s="2">
        <v>27</v>
      </c>
      <c r="C436" s="2">
        <v>22</v>
      </c>
      <c r="D436" s="2">
        <v>14.465</v>
      </c>
    </row>
    <row r="437" spans="1:4" x14ac:dyDescent="0.5">
      <c r="A437" s="2" t="str">
        <f t="shared" si="14"/>
        <v>28-22</v>
      </c>
      <c r="B437" s="2">
        <v>28</v>
      </c>
      <c r="C437" s="2">
        <v>22</v>
      </c>
      <c r="D437" s="2">
        <v>15.359</v>
      </c>
    </row>
    <row r="438" spans="1:4" x14ac:dyDescent="0.5">
      <c r="A438" s="2" t="str">
        <f t="shared" si="14"/>
        <v>29-22</v>
      </c>
      <c r="B438" s="2">
        <v>29</v>
      </c>
      <c r="C438" s="2">
        <v>22</v>
      </c>
      <c r="D438" s="2">
        <v>16.369</v>
      </c>
    </row>
    <row r="439" spans="1:4" x14ac:dyDescent="0.5">
      <c r="A439" s="2" t="str">
        <f t="shared" si="14"/>
        <v>30-22</v>
      </c>
      <c r="B439" s="2">
        <v>30</v>
      </c>
      <c r="C439" s="2">
        <v>22</v>
      </c>
      <c r="D439" s="2">
        <v>17.524999999999999</v>
      </c>
    </row>
    <row r="440" spans="1:4" x14ac:dyDescent="0.5">
      <c r="A440" s="2" t="str">
        <f t="shared" si="14"/>
        <v>31-22</v>
      </c>
      <c r="B440" s="2">
        <v>31</v>
      </c>
      <c r="C440" s="2">
        <v>22</v>
      </c>
      <c r="D440" s="2">
        <v>18.832999999999998</v>
      </c>
    </row>
    <row r="441" spans="1:4" x14ac:dyDescent="0.5">
      <c r="A441" s="2" t="str">
        <f t="shared" si="14"/>
        <v>32-22</v>
      </c>
      <c r="B441" s="2">
        <v>32</v>
      </c>
      <c r="C441" s="2">
        <v>22</v>
      </c>
      <c r="D441" s="2">
        <v>20.329000000000001</v>
      </c>
    </row>
    <row r="442" spans="1:4" x14ac:dyDescent="0.5">
      <c r="A442" s="2" t="str">
        <f t="shared" si="14"/>
        <v>33-22</v>
      </c>
      <c r="B442" s="2">
        <v>33</v>
      </c>
      <c r="C442" s="2">
        <v>22</v>
      </c>
      <c r="D442" s="2">
        <v>22.026</v>
      </c>
    </row>
    <row r="443" spans="1:4" x14ac:dyDescent="0.5">
      <c r="A443" s="2" t="str">
        <f t="shared" si="14"/>
        <v>34-22</v>
      </c>
      <c r="B443" s="2">
        <v>34</v>
      </c>
      <c r="C443" s="2">
        <v>22</v>
      </c>
      <c r="D443" s="2">
        <v>23.913</v>
      </c>
    </row>
    <row r="444" spans="1:4" x14ac:dyDescent="0.5">
      <c r="A444" s="2" t="str">
        <f t="shared" si="14"/>
        <v>35-22</v>
      </c>
      <c r="B444" s="2">
        <v>35</v>
      </c>
      <c r="C444" s="2">
        <v>22</v>
      </c>
      <c r="D444" s="2">
        <v>26.032</v>
      </c>
    </row>
    <row r="445" spans="1:4" x14ac:dyDescent="0.5">
      <c r="A445" s="2" t="str">
        <f t="shared" si="14"/>
        <v>36-22</v>
      </c>
      <c r="B445" s="2">
        <v>36</v>
      </c>
      <c r="C445" s="2">
        <v>22</v>
      </c>
      <c r="D445" s="2">
        <v>28.385000000000002</v>
      </c>
    </row>
    <row r="446" spans="1:4" x14ac:dyDescent="0.5">
      <c r="A446" s="2" t="str">
        <f t="shared" si="14"/>
        <v>37-22</v>
      </c>
      <c r="B446" s="2">
        <v>37</v>
      </c>
      <c r="C446" s="2">
        <v>22</v>
      </c>
      <c r="D446" s="2">
        <v>30.988</v>
      </c>
    </row>
    <row r="447" spans="1:4" x14ac:dyDescent="0.5">
      <c r="A447" s="2" t="str">
        <f t="shared" si="14"/>
        <v>38-22</v>
      </c>
      <c r="B447" s="2">
        <v>38</v>
      </c>
      <c r="C447" s="2">
        <v>22</v>
      </c>
      <c r="D447" s="2">
        <v>33.83</v>
      </c>
    </row>
    <row r="448" spans="1:4" x14ac:dyDescent="0.5">
      <c r="A448" s="2" t="str">
        <f t="shared" si="14"/>
        <v>39-22</v>
      </c>
      <c r="B448" s="2">
        <v>39</v>
      </c>
      <c r="C448" s="2">
        <v>22</v>
      </c>
      <c r="D448" s="2">
        <v>36.942</v>
      </c>
    </row>
    <row r="449" spans="1:4" x14ac:dyDescent="0.5">
      <c r="A449" s="2" t="str">
        <f t="shared" si="14"/>
        <v>40-22</v>
      </c>
      <c r="B449" s="2">
        <v>40</v>
      </c>
      <c r="C449" s="2">
        <v>22</v>
      </c>
      <c r="D449" s="2">
        <v>40.32</v>
      </c>
    </row>
    <row r="450" spans="1:4" x14ac:dyDescent="0.5">
      <c r="A450" s="2" t="str">
        <f t="shared" si="14"/>
        <v>41-22</v>
      </c>
      <c r="B450" s="2">
        <v>41</v>
      </c>
      <c r="C450" s="2">
        <v>22</v>
      </c>
      <c r="D450" s="2">
        <v>43.994</v>
      </c>
    </row>
    <row r="451" spans="1:4" x14ac:dyDescent="0.5">
      <c r="A451" s="2" t="str">
        <f t="shared" si="14"/>
        <v>42-22</v>
      </c>
      <c r="B451" s="2">
        <v>42</v>
      </c>
      <c r="C451" s="2">
        <v>22</v>
      </c>
      <c r="D451" s="2">
        <v>47.951999999999998</v>
      </c>
    </row>
    <row r="452" spans="1:4" x14ac:dyDescent="0.5">
      <c r="A452" s="2" t="str">
        <f t="shared" ref="A452:A515" si="15">$B452&amp;"-"&amp;$C452</f>
        <v>43-22</v>
      </c>
      <c r="B452" s="2">
        <v>43</v>
      </c>
      <c r="C452" s="2">
        <v>22</v>
      </c>
      <c r="D452" s="2">
        <v>52.268999999999998</v>
      </c>
    </row>
    <row r="453" spans="1:4" x14ac:dyDescent="0.5">
      <c r="A453" s="2" t="str">
        <f t="shared" si="15"/>
        <v>44-22</v>
      </c>
      <c r="B453" s="2">
        <v>44</v>
      </c>
      <c r="C453" s="2">
        <v>22</v>
      </c>
      <c r="D453" s="2">
        <v>56.973999999999997</v>
      </c>
    </row>
    <row r="454" spans="1:4" x14ac:dyDescent="0.5">
      <c r="A454" s="2" t="str">
        <f t="shared" si="15"/>
        <v>45-22</v>
      </c>
      <c r="B454" s="2">
        <v>45</v>
      </c>
      <c r="C454" s="2">
        <v>22</v>
      </c>
      <c r="D454" s="2">
        <v>62.151000000000003</v>
      </c>
    </row>
    <row r="455" spans="1:4" x14ac:dyDescent="0.5">
      <c r="A455" s="2" t="str">
        <f t="shared" si="15"/>
        <v>46-22</v>
      </c>
      <c r="B455" s="2">
        <v>46</v>
      </c>
      <c r="C455" s="2">
        <v>22</v>
      </c>
      <c r="D455" s="2">
        <v>67.790999999999997</v>
      </c>
    </row>
    <row r="456" spans="1:4" x14ac:dyDescent="0.5">
      <c r="A456" s="2" t="str">
        <f t="shared" si="15"/>
        <v>47-22</v>
      </c>
      <c r="B456" s="2">
        <v>47</v>
      </c>
      <c r="C456" s="2">
        <v>22</v>
      </c>
      <c r="D456" s="2">
        <v>74.006</v>
      </c>
    </row>
    <row r="457" spans="1:4" x14ac:dyDescent="0.5">
      <c r="A457" s="2" t="str">
        <f t="shared" si="15"/>
        <v>48-22</v>
      </c>
      <c r="B457" s="2">
        <v>48</v>
      </c>
      <c r="C457" s="2">
        <v>22</v>
      </c>
      <c r="D457" s="2">
        <v>80.801000000000002</v>
      </c>
    </row>
    <row r="458" spans="1:4" x14ac:dyDescent="0.5">
      <c r="A458" s="2" t="str">
        <f t="shared" si="15"/>
        <v>20-23</v>
      </c>
      <c r="B458" s="2">
        <v>20</v>
      </c>
      <c r="C458" s="2">
        <v>23</v>
      </c>
      <c r="D458" s="2">
        <v>11.359</v>
      </c>
    </row>
    <row r="459" spans="1:4" x14ac:dyDescent="0.5">
      <c r="A459" s="2" t="str">
        <f t="shared" si="15"/>
        <v>21-23</v>
      </c>
      <c r="B459" s="2">
        <v>21</v>
      </c>
      <c r="C459" s="2">
        <v>23</v>
      </c>
      <c r="D459" s="2">
        <v>11.68</v>
      </c>
    </row>
    <row r="460" spans="1:4" x14ac:dyDescent="0.5">
      <c r="A460" s="2" t="str">
        <f t="shared" si="15"/>
        <v>22-23</v>
      </c>
      <c r="B460" s="2">
        <v>22</v>
      </c>
      <c r="C460" s="2">
        <v>23</v>
      </c>
      <c r="D460" s="2">
        <v>12.067</v>
      </c>
    </row>
    <row r="461" spans="1:4" x14ac:dyDescent="0.5">
      <c r="A461" s="2" t="str">
        <f t="shared" si="15"/>
        <v>23-23</v>
      </c>
      <c r="B461" s="2">
        <v>23</v>
      </c>
      <c r="C461" s="2">
        <v>23</v>
      </c>
      <c r="D461" s="2">
        <v>12.532</v>
      </c>
    </row>
    <row r="462" spans="1:4" x14ac:dyDescent="0.5">
      <c r="A462" s="2" t="str">
        <f t="shared" si="15"/>
        <v>24-23</v>
      </c>
      <c r="B462" s="2">
        <v>24</v>
      </c>
      <c r="C462" s="2">
        <v>23</v>
      </c>
      <c r="D462" s="2">
        <v>13.068</v>
      </c>
    </row>
    <row r="463" spans="1:4" x14ac:dyDescent="0.5">
      <c r="A463" s="2" t="str">
        <f t="shared" si="15"/>
        <v>25-23</v>
      </c>
      <c r="B463" s="2">
        <v>25</v>
      </c>
      <c r="C463" s="2">
        <v>23</v>
      </c>
      <c r="D463" s="2">
        <v>13.685</v>
      </c>
    </row>
    <row r="464" spans="1:4" x14ac:dyDescent="0.5">
      <c r="A464" s="2" t="str">
        <f t="shared" si="15"/>
        <v>26-23</v>
      </c>
      <c r="B464" s="2">
        <v>26</v>
      </c>
      <c r="C464" s="2">
        <v>23</v>
      </c>
      <c r="D464" s="2">
        <v>14.407999999999999</v>
      </c>
    </row>
    <row r="465" spans="1:4" x14ac:dyDescent="0.5">
      <c r="A465" s="2" t="str">
        <f t="shared" si="15"/>
        <v>27-23</v>
      </c>
      <c r="B465" s="2">
        <v>27</v>
      </c>
      <c r="C465" s="2">
        <v>23</v>
      </c>
      <c r="D465" s="2">
        <v>15.234</v>
      </c>
    </row>
    <row r="466" spans="1:4" x14ac:dyDescent="0.5">
      <c r="A466" s="2" t="str">
        <f t="shared" si="15"/>
        <v>28-23</v>
      </c>
      <c r="B466" s="2">
        <v>28</v>
      </c>
      <c r="C466" s="2">
        <v>23</v>
      </c>
      <c r="D466" s="2">
        <v>16.193000000000001</v>
      </c>
    </row>
    <row r="467" spans="1:4" x14ac:dyDescent="0.5">
      <c r="A467" s="2" t="str">
        <f t="shared" si="15"/>
        <v>29-23</v>
      </c>
      <c r="B467" s="2">
        <v>29</v>
      </c>
      <c r="C467" s="2">
        <v>23</v>
      </c>
      <c r="D467" s="2">
        <v>17.274999999999999</v>
      </c>
    </row>
    <row r="468" spans="1:4" x14ac:dyDescent="0.5">
      <c r="A468" s="2" t="str">
        <f t="shared" si="15"/>
        <v>30-23</v>
      </c>
      <c r="B468" s="2">
        <v>30</v>
      </c>
      <c r="C468" s="2">
        <v>23</v>
      </c>
      <c r="D468" s="2">
        <v>18.510000000000002</v>
      </c>
    </row>
    <row r="469" spans="1:4" x14ac:dyDescent="0.5">
      <c r="A469" s="2" t="str">
        <f t="shared" si="15"/>
        <v>31-23</v>
      </c>
      <c r="B469" s="2">
        <v>31</v>
      </c>
      <c r="C469" s="2">
        <v>23</v>
      </c>
      <c r="D469" s="2">
        <v>19.905999999999999</v>
      </c>
    </row>
    <row r="470" spans="1:4" x14ac:dyDescent="0.5">
      <c r="A470" s="2" t="str">
        <f t="shared" si="15"/>
        <v>32-23</v>
      </c>
      <c r="B470" s="2">
        <v>32</v>
      </c>
      <c r="C470" s="2">
        <v>23</v>
      </c>
      <c r="D470" s="2">
        <v>21.501000000000001</v>
      </c>
    </row>
    <row r="471" spans="1:4" x14ac:dyDescent="0.5">
      <c r="A471" s="2" t="str">
        <f t="shared" si="15"/>
        <v>33-23</v>
      </c>
      <c r="B471" s="2">
        <v>33</v>
      </c>
      <c r="C471" s="2">
        <v>23</v>
      </c>
      <c r="D471" s="2">
        <v>23.309000000000001</v>
      </c>
    </row>
    <row r="472" spans="1:4" x14ac:dyDescent="0.5">
      <c r="A472" s="2" t="str">
        <f t="shared" si="15"/>
        <v>34-23</v>
      </c>
      <c r="B472" s="2">
        <v>34</v>
      </c>
      <c r="C472" s="2">
        <v>23</v>
      </c>
      <c r="D472" s="2">
        <v>25.32</v>
      </c>
    </row>
    <row r="473" spans="1:4" x14ac:dyDescent="0.5">
      <c r="A473" s="2" t="str">
        <f t="shared" si="15"/>
        <v>35-23</v>
      </c>
      <c r="B473" s="2">
        <v>35</v>
      </c>
      <c r="C473" s="2">
        <v>23</v>
      </c>
      <c r="D473" s="2">
        <v>27.571999999999999</v>
      </c>
    </row>
    <row r="474" spans="1:4" x14ac:dyDescent="0.5">
      <c r="A474" s="2" t="str">
        <f t="shared" si="15"/>
        <v>36-23</v>
      </c>
      <c r="B474" s="2">
        <v>36</v>
      </c>
      <c r="C474" s="2">
        <v>23</v>
      </c>
      <c r="D474" s="2">
        <v>30.068000000000001</v>
      </c>
    </row>
    <row r="475" spans="1:4" x14ac:dyDescent="0.5">
      <c r="A475" s="2" t="str">
        <f t="shared" si="15"/>
        <v>37-23</v>
      </c>
      <c r="B475" s="2">
        <v>37</v>
      </c>
      <c r="C475" s="2">
        <v>23</v>
      </c>
      <c r="D475" s="2">
        <v>32.823</v>
      </c>
    </row>
    <row r="476" spans="1:4" x14ac:dyDescent="0.5">
      <c r="A476" s="2" t="str">
        <f t="shared" si="15"/>
        <v>38-23</v>
      </c>
      <c r="B476" s="2">
        <v>38</v>
      </c>
      <c r="C476" s="2">
        <v>23</v>
      </c>
      <c r="D476" s="2">
        <v>35.826999999999998</v>
      </c>
    </row>
    <row r="477" spans="1:4" x14ac:dyDescent="0.5">
      <c r="A477" s="2" t="str">
        <f t="shared" si="15"/>
        <v>39-23</v>
      </c>
      <c r="B477" s="2">
        <v>39</v>
      </c>
      <c r="C477" s="2">
        <v>23</v>
      </c>
      <c r="D477" s="2">
        <v>39.113999999999997</v>
      </c>
    </row>
    <row r="478" spans="1:4" x14ac:dyDescent="0.5">
      <c r="A478" s="2" t="str">
        <f t="shared" si="15"/>
        <v>40-23</v>
      </c>
      <c r="B478" s="2">
        <v>40</v>
      </c>
      <c r="C478" s="2">
        <v>23</v>
      </c>
      <c r="D478" s="2">
        <v>42.686999999999998</v>
      </c>
    </row>
    <row r="479" spans="1:4" x14ac:dyDescent="0.5">
      <c r="A479" s="2" t="str">
        <f t="shared" si="15"/>
        <v>41-23</v>
      </c>
      <c r="B479" s="2">
        <v>41</v>
      </c>
      <c r="C479" s="2">
        <v>23</v>
      </c>
      <c r="D479" s="2">
        <v>46.573999999999998</v>
      </c>
    </row>
    <row r="480" spans="1:4" x14ac:dyDescent="0.5">
      <c r="A480" s="2" t="str">
        <f t="shared" si="15"/>
        <v>42-23</v>
      </c>
      <c r="B480" s="2">
        <v>42</v>
      </c>
      <c r="C480" s="2">
        <v>23</v>
      </c>
      <c r="D480" s="2">
        <v>50.768000000000001</v>
      </c>
    </row>
    <row r="481" spans="1:4" x14ac:dyDescent="0.5">
      <c r="A481" s="2" t="str">
        <f t="shared" si="15"/>
        <v>43-23</v>
      </c>
      <c r="B481" s="2">
        <v>43</v>
      </c>
      <c r="C481" s="2">
        <v>23</v>
      </c>
      <c r="D481" s="2">
        <v>55.347000000000001</v>
      </c>
    </row>
    <row r="482" spans="1:4" x14ac:dyDescent="0.5">
      <c r="A482" s="2" t="str">
        <f t="shared" si="15"/>
        <v>44-23</v>
      </c>
      <c r="B482" s="2">
        <v>44</v>
      </c>
      <c r="C482" s="2">
        <v>23</v>
      </c>
      <c r="D482" s="2">
        <v>60.338000000000001</v>
      </c>
    </row>
    <row r="483" spans="1:4" x14ac:dyDescent="0.5">
      <c r="A483" s="2" t="str">
        <f t="shared" si="15"/>
        <v>45-23</v>
      </c>
      <c r="B483" s="2">
        <v>45</v>
      </c>
      <c r="C483" s="2">
        <v>23</v>
      </c>
      <c r="D483" s="2">
        <v>65.822000000000003</v>
      </c>
    </row>
    <row r="484" spans="1:4" x14ac:dyDescent="0.5">
      <c r="A484" s="2" t="str">
        <f t="shared" si="15"/>
        <v>46-23</v>
      </c>
      <c r="B484" s="2">
        <v>46</v>
      </c>
      <c r="C484" s="2">
        <v>23</v>
      </c>
      <c r="D484" s="2">
        <v>71.786000000000001</v>
      </c>
    </row>
    <row r="485" spans="1:4" x14ac:dyDescent="0.5">
      <c r="A485" s="2" t="str">
        <f t="shared" si="15"/>
        <v>47-23</v>
      </c>
      <c r="B485" s="2">
        <v>47</v>
      </c>
      <c r="C485" s="2">
        <v>23</v>
      </c>
      <c r="D485" s="2">
        <v>78.337000000000003</v>
      </c>
    </row>
    <row r="486" spans="1:4" x14ac:dyDescent="0.5">
      <c r="A486" s="2" t="str">
        <f t="shared" si="15"/>
        <v>20-24</v>
      </c>
      <c r="B486" s="2">
        <v>20</v>
      </c>
      <c r="C486" s="2">
        <v>24</v>
      </c>
      <c r="D486" s="2">
        <v>11.795999999999999</v>
      </c>
    </row>
    <row r="487" spans="1:4" x14ac:dyDescent="0.5">
      <c r="A487" s="2" t="str">
        <f t="shared" si="15"/>
        <v>21-24</v>
      </c>
      <c r="B487" s="2">
        <v>21</v>
      </c>
      <c r="C487" s="2">
        <v>24</v>
      </c>
      <c r="D487" s="2">
        <v>12.154999999999999</v>
      </c>
    </row>
    <row r="488" spans="1:4" x14ac:dyDescent="0.5">
      <c r="A488" s="2" t="str">
        <f t="shared" si="15"/>
        <v>22-24</v>
      </c>
      <c r="B488" s="2">
        <v>22</v>
      </c>
      <c r="C488" s="2">
        <v>24</v>
      </c>
      <c r="D488" s="2">
        <v>12.584</v>
      </c>
    </row>
    <row r="489" spans="1:4" x14ac:dyDescent="0.5">
      <c r="A489" s="2" t="str">
        <f t="shared" si="15"/>
        <v>23-24</v>
      </c>
      <c r="B489" s="2">
        <v>23</v>
      </c>
      <c r="C489" s="2">
        <v>24</v>
      </c>
      <c r="D489" s="2">
        <v>13.093</v>
      </c>
    </row>
    <row r="490" spans="1:4" x14ac:dyDescent="0.5">
      <c r="A490" s="2" t="str">
        <f t="shared" si="15"/>
        <v>24-24</v>
      </c>
      <c r="B490" s="2">
        <v>24</v>
      </c>
      <c r="C490" s="2">
        <v>24</v>
      </c>
      <c r="D490" s="2">
        <v>13.677</v>
      </c>
    </row>
    <row r="491" spans="1:4" x14ac:dyDescent="0.5">
      <c r="A491" s="2" t="str">
        <f t="shared" si="15"/>
        <v>25-24</v>
      </c>
      <c r="B491" s="2">
        <v>25</v>
      </c>
      <c r="C491" s="2">
        <v>24</v>
      </c>
      <c r="D491" s="2">
        <v>14.345000000000001</v>
      </c>
    </row>
    <row r="492" spans="1:4" x14ac:dyDescent="0.5">
      <c r="A492" s="2" t="str">
        <f t="shared" si="15"/>
        <v>26-24</v>
      </c>
      <c r="B492" s="2">
        <v>26</v>
      </c>
      <c r="C492" s="2">
        <v>24</v>
      </c>
      <c r="D492" s="2">
        <v>15.122</v>
      </c>
    </row>
    <row r="493" spans="1:4" x14ac:dyDescent="0.5">
      <c r="A493" s="2" t="str">
        <f t="shared" si="15"/>
        <v>27-24</v>
      </c>
      <c r="B493" s="2">
        <v>27</v>
      </c>
      <c r="C493" s="2">
        <v>24</v>
      </c>
      <c r="D493" s="2">
        <v>16.009</v>
      </c>
    </row>
    <row r="494" spans="1:4" x14ac:dyDescent="0.5">
      <c r="A494" s="2" t="str">
        <f t="shared" si="15"/>
        <v>28-24</v>
      </c>
      <c r="B494" s="2">
        <v>28</v>
      </c>
      <c r="C494" s="2">
        <v>24</v>
      </c>
      <c r="D494" s="2">
        <v>17.035</v>
      </c>
    </row>
    <row r="495" spans="1:4" x14ac:dyDescent="0.5">
      <c r="A495" s="2" t="str">
        <f t="shared" si="15"/>
        <v>29-24</v>
      </c>
      <c r="B495" s="2">
        <v>29</v>
      </c>
      <c r="C495" s="2">
        <v>24</v>
      </c>
      <c r="D495" s="2">
        <v>18.190000000000001</v>
      </c>
    </row>
    <row r="496" spans="1:4" x14ac:dyDescent="0.5">
      <c r="A496" s="2" t="str">
        <f t="shared" si="15"/>
        <v>30-24</v>
      </c>
      <c r="B496" s="2">
        <v>30</v>
      </c>
      <c r="C496" s="2">
        <v>24</v>
      </c>
      <c r="D496" s="2">
        <v>19.506</v>
      </c>
    </row>
    <row r="497" spans="1:4" x14ac:dyDescent="0.5">
      <c r="A497" s="2" t="str">
        <f t="shared" si="15"/>
        <v>31-24</v>
      </c>
      <c r="B497" s="2">
        <v>31</v>
      </c>
      <c r="C497" s="2">
        <v>24</v>
      </c>
      <c r="D497" s="2">
        <v>20.992999999999999</v>
      </c>
    </row>
    <row r="498" spans="1:4" x14ac:dyDescent="0.5">
      <c r="A498" s="2" t="str">
        <f t="shared" si="15"/>
        <v>32-24</v>
      </c>
      <c r="B498" s="2">
        <v>32</v>
      </c>
      <c r="C498" s="2">
        <v>24</v>
      </c>
      <c r="D498" s="2">
        <v>22.692</v>
      </c>
    </row>
    <row r="499" spans="1:4" x14ac:dyDescent="0.5">
      <c r="A499" s="2" t="str">
        <f t="shared" si="15"/>
        <v>33-24</v>
      </c>
      <c r="B499" s="2">
        <v>33</v>
      </c>
      <c r="C499" s="2">
        <v>24</v>
      </c>
      <c r="D499" s="2">
        <v>24.614999999999998</v>
      </c>
    </row>
    <row r="500" spans="1:4" x14ac:dyDescent="0.5">
      <c r="A500" s="2" t="str">
        <f t="shared" si="15"/>
        <v>34-24</v>
      </c>
      <c r="B500" s="2">
        <v>34</v>
      </c>
      <c r="C500" s="2">
        <v>24</v>
      </c>
      <c r="D500" s="2">
        <v>26.748999999999999</v>
      </c>
    </row>
    <row r="501" spans="1:4" x14ac:dyDescent="0.5">
      <c r="A501" s="2" t="str">
        <f t="shared" si="15"/>
        <v>35-24</v>
      </c>
      <c r="B501" s="2">
        <v>35</v>
      </c>
      <c r="C501" s="2">
        <v>24</v>
      </c>
      <c r="D501" s="2">
        <v>29.134</v>
      </c>
    </row>
    <row r="502" spans="1:4" x14ac:dyDescent="0.5">
      <c r="A502" s="2" t="str">
        <f t="shared" si="15"/>
        <v>36-24</v>
      </c>
      <c r="B502" s="2">
        <v>36</v>
      </c>
      <c r="C502" s="2">
        <v>24</v>
      </c>
      <c r="D502" s="2">
        <v>31.77</v>
      </c>
    </row>
    <row r="503" spans="1:4" x14ac:dyDescent="0.5">
      <c r="A503" s="2" t="str">
        <f t="shared" si="15"/>
        <v>37-24</v>
      </c>
      <c r="B503" s="2">
        <v>37</v>
      </c>
      <c r="C503" s="2">
        <v>24</v>
      </c>
      <c r="D503" s="2">
        <v>34.674999999999997</v>
      </c>
    </row>
    <row r="504" spans="1:4" x14ac:dyDescent="0.5">
      <c r="A504" s="2" t="str">
        <f t="shared" si="15"/>
        <v>38-24</v>
      </c>
      <c r="B504" s="2">
        <v>38</v>
      </c>
      <c r="C504" s="2">
        <v>24</v>
      </c>
      <c r="D504" s="2">
        <v>37.841999999999999</v>
      </c>
    </row>
    <row r="505" spans="1:4" x14ac:dyDescent="0.5">
      <c r="A505" s="2" t="str">
        <f t="shared" si="15"/>
        <v>39-24</v>
      </c>
      <c r="B505" s="2">
        <v>39</v>
      </c>
      <c r="C505" s="2">
        <v>24</v>
      </c>
      <c r="D505" s="2">
        <v>41.31</v>
      </c>
    </row>
    <row r="506" spans="1:4" x14ac:dyDescent="0.5">
      <c r="A506" s="2" t="str">
        <f t="shared" si="15"/>
        <v>40-24</v>
      </c>
      <c r="B506" s="2">
        <v>40</v>
      </c>
      <c r="C506" s="2">
        <v>24</v>
      </c>
      <c r="D506" s="2">
        <v>45.079000000000001</v>
      </c>
    </row>
    <row r="507" spans="1:4" x14ac:dyDescent="0.5">
      <c r="A507" s="2" t="str">
        <f t="shared" si="15"/>
        <v>41-24</v>
      </c>
      <c r="B507" s="2">
        <v>41</v>
      </c>
      <c r="C507" s="2">
        <v>24</v>
      </c>
      <c r="D507" s="2">
        <v>49.185000000000002</v>
      </c>
    </row>
    <row r="508" spans="1:4" x14ac:dyDescent="0.5">
      <c r="A508" s="2" t="str">
        <f t="shared" si="15"/>
        <v>42-24</v>
      </c>
      <c r="B508" s="2">
        <v>42</v>
      </c>
      <c r="C508" s="2">
        <v>24</v>
      </c>
      <c r="D508" s="2">
        <v>53.622</v>
      </c>
    </row>
    <row r="509" spans="1:4" x14ac:dyDescent="0.5">
      <c r="A509" s="2" t="str">
        <f t="shared" si="15"/>
        <v>43-24</v>
      </c>
      <c r="B509" s="2">
        <v>43</v>
      </c>
      <c r="C509" s="2">
        <v>24</v>
      </c>
      <c r="D509" s="2">
        <v>58.466000000000001</v>
      </c>
    </row>
    <row r="510" spans="1:4" x14ac:dyDescent="0.5">
      <c r="A510" s="2" t="str">
        <f t="shared" si="15"/>
        <v>44-24</v>
      </c>
      <c r="B510" s="2">
        <v>44</v>
      </c>
      <c r="C510" s="2">
        <v>24</v>
      </c>
      <c r="D510" s="2">
        <v>63.741</v>
      </c>
    </row>
    <row r="511" spans="1:4" x14ac:dyDescent="0.5">
      <c r="A511" s="2" t="str">
        <f t="shared" si="15"/>
        <v>45-24</v>
      </c>
      <c r="B511" s="2">
        <v>45</v>
      </c>
      <c r="C511" s="2">
        <v>24</v>
      </c>
      <c r="D511" s="2">
        <v>69.524000000000001</v>
      </c>
    </row>
    <row r="512" spans="1:4" x14ac:dyDescent="0.5">
      <c r="A512" s="2" t="str">
        <f t="shared" si="15"/>
        <v>46-24</v>
      </c>
      <c r="B512" s="2">
        <v>46</v>
      </c>
      <c r="C512" s="2">
        <v>24</v>
      </c>
      <c r="D512" s="2">
        <v>75.798000000000002</v>
      </c>
    </row>
    <row r="513" spans="1:4" x14ac:dyDescent="0.5">
      <c r="A513" s="2" t="str">
        <f t="shared" si="15"/>
        <v>20-25</v>
      </c>
      <c r="B513" s="2">
        <v>20</v>
      </c>
      <c r="C513" s="2">
        <v>25</v>
      </c>
      <c r="D513" s="2">
        <v>12.237</v>
      </c>
    </row>
    <row r="514" spans="1:4" x14ac:dyDescent="0.5">
      <c r="A514" s="2" t="str">
        <f t="shared" si="15"/>
        <v>21-25</v>
      </c>
      <c r="B514" s="2">
        <v>21</v>
      </c>
      <c r="C514" s="2">
        <v>25</v>
      </c>
      <c r="D514" s="2">
        <v>12.634</v>
      </c>
    </row>
    <row r="515" spans="1:4" x14ac:dyDescent="0.5">
      <c r="A515" s="2" t="str">
        <f t="shared" si="15"/>
        <v>22-25</v>
      </c>
      <c r="B515" s="2">
        <v>22</v>
      </c>
      <c r="C515" s="2">
        <v>25</v>
      </c>
      <c r="D515" s="2">
        <v>13.105</v>
      </c>
    </row>
    <row r="516" spans="1:4" x14ac:dyDescent="0.5">
      <c r="A516" s="2" t="str">
        <f t="shared" ref="A516:A538" si="16">$B516&amp;"-"&amp;$C516</f>
        <v>23-25</v>
      </c>
      <c r="B516" s="2">
        <v>23</v>
      </c>
      <c r="C516" s="2">
        <v>25</v>
      </c>
      <c r="D516" s="2">
        <v>13.657999999999999</v>
      </c>
    </row>
    <row r="517" spans="1:4" x14ac:dyDescent="0.5">
      <c r="A517" s="2" t="str">
        <f t="shared" si="16"/>
        <v>24-25</v>
      </c>
      <c r="B517" s="2">
        <v>24</v>
      </c>
      <c r="C517" s="2">
        <v>25</v>
      </c>
      <c r="D517" s="2">
        <v>14.288</v>
      </c>
    </row>
    <row r="518" spans="1:4" x14ac:dyDescent="0.5">
      <c r="A518" s="2" t="str">
        <f t="shared" si="16"/>
        <v>25-25</v>
      </c>
      <c r="B518" s="2">
        <v>25</v>
      </c>
      <c r="C518" s="2">
        <v>25</v>
      </c>
      <c r="D518" s="2">
        <v>15.007</v>
      </c>
    </row>
    <row r="519" spans="1:4" x14ac:dyDescent="0.5">
      <c r="A519" s="2" t="str">
        <f t="shared" si="16"/>
        <v>26-25</v>
      </c>
      <c r="B519" s="2">
        <v>26</v>
      </c>
      <c r="C519" s="2">
        <v>25</v>
      </c>
      <c r="D519" s="2">
        <v>15.84</v>
      </c>
    </row>
    <row r="520" spans="1:4" x14ac:dyDescent="0.5">
      <c r="A520" s="2" t="str">
        <f t="shared" si="16"/>
        <v>27-25</v>
      </c>
      <c r="B520" s="2">
        <v>27</v>
      </c>
      <c r="C520" s="2">
        <v>25</v>
      </c>
      <c r="D520" s="2">
        <v>16.789000000000001</v>
      </c>
    </row>
    <row r="521" spans="1:4" x14ac:dyDescent="0.5">
      <c r="A521" s="2" t="str">
        <f t="shared" si="16"/>
        <v>28-25</v>
      </c>
      <c r="B521" s="2">
        <v>28</v>
      </c>
      <c r="C521" s="2">
        <v>25</v>
      </c>
      <c r="D521" s="2">
        <v>17.882999999999999</v>
      </c>
    </row>
    <row r="522" spans="1:4" x14ac:dyDescent="0.5">
      <c r="A522" s="2" t="str">
        <f t="shared" si="16"/>
        <v>29-25</v>
      </c>
      <c r="B522" s="2">
        <v>29</v>
      </c>
      <c r="C522" s="2">
        <v>25</v>
      </c>
      <c r="D522" s="2">
        <v>19.113</v>
      </c>
    </row>
    <row r="523" spans="1:4" x14ac:dyDescent="0.5">
      <c r="A523" s="2" t="str">
        <f t="shared" si="16"/>
        <v>30-25</v>
      </c>
      <c r="B523" s="2">
        <v>30</v>
      </c>
      <c r="C523" s="2">
        <v>25</v>
      </c>
      <c r="D523" s="2">
        <v>20.515000000000001</v>
      </c>
    </row>
    <row r="524" spans="1:4" x14ac:dyDescent="0.5">
      <c r="A524" s="2" t="str">
        <f t="shared" si="16"/>
        <v>31-25</v>
      </c>
      <c r="B524" s="2">
        <v>31</v>
      </c>
      <c r="C524" s="2">
        <v>25</v>
      </c>
      <c r="D524" s="2">
        <v>22.097999999999999</v>
      </c>
    </row>
    <row r="525" spans="1:4" x14ac:dyDescent="0.5">
      <c r="A525" s="2" t="str">
        <f t="shared" si="16"/>
        <v>32-25</v>
      </c>
      <c r="B525" s="2">
        <v>32</v>
      </c>
      <c r="C525" s="2">
        <v>25</v>
      </c>
      <c r="D525" s="2">
        <v>23.902000000000001</v>
      </c>
    </row>
    <row r="526" spans="1:4" x14ac:dyDescent="0.5">
      <c r="A526" s="2" t="str">
        <f t="shared" si="16"/>
        <v>33-25</v>
      </c>
      <c r="B526" s="2">
        <v>33</v>
      </c>
      <c r="C526" s="2">
        <v>25</v>
      </c>
      <c r="D526" s="2">
        <v>25.94</v>
      </c>
    </row>
    <row r="527" spans="1:4" x14ac:dyDescent="0.5">
      <c r="A527" s="2" t="str">
        <f t="shared" si="16"/>
        <v>34-25</v>
      </c>
      <c r="B527" s="2">
        <v>34</v>
      </c>
      <c r="C527" s="2">
        <v>25</v>
      </c>
      <c r="D527" s="2">
        <v>28.196999999999999</v>
      </c>
    </row>
    <row r="528" spans="1:4" x14ac:dyDescent="0.5">
      <c r="A528" s="2" t="str">
        <f t="shared" si="16"/>
        <v>35-25</v>
      </c>
      <c r="B528" s="2">
        <v>35</v>
      </c>
      <c r="C528" s="2">
        <v>25</v>
      </c>
      <c r="D528" s="2">
        <v>30.712</v>
      </c>
    </row>
    <row r="529" spans="1:4" x14ac:dyDescent="0.5">
      <c r="A529" s="2" t="str">
        <f t="shared" si="16"/>
        <v>36-25</v>
      </c>
      <c r="B529" s="2">
        <v>36</v>
      </c>
      <c r="C529" s="2">
        <v>25</v>
      </c>
      <c r="D529" s="2">
        <v>33.488</v>
      </c>
    </row>
    <row r="530" spans="1:4" x14ac:dyDescent="0.5">
      <c r="A530" s="2" t="str">
        <f t="shared" si="16"/>
        <v>37-25</v>
      </c>
      <c r="B530" s="2">
        <v>37</v>
      </c>
      <c r="C530" s="2">
        <v>25</v>
      </c>
      <c r="D530" s="2">
        <v>36.543999999999997</v>
      </c>
    </row>
    <row r="531" spans="1:4" x14ac:dyDescent="0.5">
      <c r="A531" s="2" t="str">
        <f t="shared" si="16"/>
        <v>38-25</v>
      </c>
      <c r="B531" s="2">
        <v>38</v>
      </c>
      <c r="C531" s="2">
        <v>25</v>
      </c>
      <c r="D531" s="2">
        <v>39.877000000000002</v>
      </c>
    </row>
    <row r="532" spans="1:4" x14ac:dyDescent="0.5">
      <c r="A532" s="2" t="str">
        <f t="shared" si="16"/>
        <v>39-25</v>
      </c>
      <c r="B532" s="2">
        <v>39</v>
      </c>
      <c r="C532" s="2">
        <v>25</v>
      </c>
      <c r="D532" s="2">
        <v>43.527999999999999</v>
      </c>
    </row>
    <row r="533" spans="1:4" x14ac:dyDescent="0.5">
      <c r="A533" s="2" t="str">
        <f t="shared" si="16"/>
        <v>40-25</v>
      </c>
      <c r="B533" s="2">
        <v>40</v>
      </c>
      <c r="C533" s="2">
        <v>25</v>
      </c>
      <c r="D533" s="2">
        <v>47.5</v>
      </c>
    </row>
    <row r="534" spans="1:4" x14ac:dyDescent="0.5">
      <c r="A534" s="2" t="str">
        <f t="shared" si="16"/>
        <v>41-25</v>
      </c>
      <c r="B534" s="2">
        <v>41</v>
      </c>
      <c r="C534" s="2">
        <v>25</v>
      </c>
      <c r="D534" s="2">
        <v>51.83</v>
      </c>
    </row>
    <row r="535" spans="1:4" x14ac:dyDescent="0.5">
      <c r="A535" s="2" t="str">
        <f t="shared" si="16"/>
        <v>42-25</v>
      </c>
      <c r="B535" s="2">
        <v>42</v>
      </c>
      <c r="C535" s="2">
        <v>25</v>
      </c>
      <c r="D535" s="2">
        <v>56.512</v>
      </c>
    </row>
    <row r="536" spans="1:4" x14ac:dyDescent="0.5">
      <c r="A536" s="2" t="str">
        <f t="shared" si="16"/>
        <v>43-25</v>
      </c>
      <c r="B536" s="2">
        <v>43</v>
      </c>
      <c r="C536" s="2">
        <v>25</v>
      </c>
      <c r="D536" s="2">
        <v>61.619</v>
      </c>
    </row>
    <row r="537" spans="1:4" x14ac:dyDescent="0.5">
      <c r="A537" s="2" t="str">
        <f t="shared" si="16"/>
        <v>44-25</v>
      </c>
      <c r="B537" s="2">
        <v>44</v>
      </c>
      <c r="C537" s="2">
        <v>25</v>
      </c>
      <c r="D537" s="2">
        <v>67.17</v>
      </c>
    </row>
    <row r="538" spans="1:4" x14ac:dyDescent="0.5">
      <c r="A538" s="2" t="str">
        <f t="shared" si="16"/>
        <v>45-25</v>
      </c>
      <c r="B538" s="2">
        <v>45</v>
      </c>
      <c r="C538" s="2">
        <v>25</v>
      </c>
      <c r="D538" s="2">
        <v>73.239999999999995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</vt:lpstr>
      <vt:lpstr>Rate Asuransi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dcterms:created xsi:type="dcterms:W3CDTF">2022-03-20T05:26:39Z</dcterms:created>
  <dcterms:modified xsi:type="dcterms:W3CDTF">2022-03-22T03:03:30Z</dcterms:modified>
</cp:coreProperties>
</file>